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2255" activeTab="3"/>
  </bookViews>
  <sheets>
    <sheet name="АОПО16.06.2021г" sheetId="1" r:id="rId1"/>
    <sheet name="ПС Протвино Т 1-4; 16.06.2021г" sheetId="2" r:id="rId2"/>
    <sheet name="АТ-АТ 2; 16.06.2021г" sheetId="3" r:id="rId3"/>
    <sheet name="ПС Протон;16.06.2021г" sheetId="4" r:id="rId4"/>
  </sheets>
  <definedNames>
    <definedName name="Z_19B5A234_42BC_48E1_A313_1C5F6DFCE479_.wvu.Rows" localSheetId="3" hidden="1">'ПС Протон;16.06.2021г'!$18:$18</definedName>
    <definedName name="Z_A5B1923F_58FB_4A38_8485_5487CECDE917_.wvu.Rows" localSheetId="3" hidden="1">'ПС Протон;16.06.2021г'!$18:$18</definedName>
  </definedNames>
  <calcPr calcId="145621"/>
  <customWorkbookViews>
    <customWorkbookView name="Татьяна - Личное представление" guid="{19B5A234-42BC-48E1-A313-1C5F6DFCE479}" mergeInterval="0" personalView="1" maximized="1" windowWidth="1916" windowHeight="854" activeSheetId="4"/>
    <customWorkbookView name="Admin - Личное представление" guid="{A5B1923F-58FB-4A38-8485-5487CECDE917}" mergeInterval="0" personalView="1" maximized="1" windowWidth="1916" windowHeight="783" activeSheetId="4"/>
  </customWorkbookViews>
</workbook>
</file>

<file path=xl/calcChain.xml><?xml version="1.0" encoding="utf-8"?>
<calcChain xmlns="http://schemas.openxmlformats.org/spreadsheetml/2006/main">
  <c r="S11" i="2" l="1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N35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10" i="2"/>
  <c r="S10" i="2"/>
  <c r="I35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10" i="2"/>
  <c r="D11" i="2"/>
  <c r="D35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10" i="2"/>
  <c r="S35" i="2" l="1"/>
</calcChain>
</file>

<file path=xl/sharedStrings.xml><?xml version="1.0" encoding="utf-8"?>
<sst xmlns="http://schemas.openxmlformats.org/spreadsheetml/2006/main" count="209" uniqueCount="112">
  <si>
    <t>Приложение 1</t>
  </si>
  <si>
    <t>п/п</t>
  </si>
  <si>
    <t>ф.94 резерв</t>
  </si>
  <si>
    <t>ф.95 резерв</t>
  </si>
  <si>
    <t>ф.105 РП-4</t>
  </si>
  <si>
    <t>Время</t>
  </si>
  <si>
    <t>ст.110кВ</t>
  </si>
  <si>
    <t>ст.10кВ</t>
  </si>
  <si>
    <t>Положение РПН</t>
  </si>
  <si>
    <t>I</t>
  </si>
  <si>
    <t>U</t>
  </si>
  <si>
    <t>Р</t>
  </si>
  <si>
    <t>кB</t>
  </si>
  <si>
    <t>В сутки</t>
  </si>
  <si>
    <t>Протокол</t>
  </si>
  <si>
    <t xml:space="preserve"> замеров напряжения и нагрузок</t>
  </si>
  <si>
    <t>ПС Протон</t>
  </si>
  <si>
    <t>Наимен ование ПС</t>
  </si>
  <si>
    <t>Диспет черское наимен ование AT</t>
  </si>
  <si>
    <t>Номинальное напряжение</t>
  </si>
  <si>
    <t>Регулир. диапазон</t>
  </si>
  <si>
    <t>Наличие устройства АРН и его использо вание</t>
  </si>
  <si>
    <t xml:space="preserve">                                              Режим работы по замерному дню</t>
  </si>
  <si>
    <t>04-00</t>
  </si>
  <si>
    <t>Полож РПН</t>
  </si>
  <si>
    <t>1</t>
  </si>
  <si>
    <t>Протон</t>
  </si>
  <si>
    <t>220/110</t>
  </si>
  <si>
    <t>AT1</t>
  </si>
  <si>
    <t>220/110/10</t>
  </si>
  <si>
    <t>±12%</t>
  </si>
  <si>
    <t>—</t>
  </si>
  <si>
    <t>2</t>
  </si>
  <si>
    <t>AT2</t>
  </si>
  <si>
    <t>С.В. Хамин</t>
  </si>
  <si>
    <t>ПС «Протон»</t>
  </si>
  <si>
    <t>№ п/п</t>
  </si>
  <si>
    <t>Наименование ПС</t>
  </si>
  <si>
    <t>Класс напряжения</t>
  </si>
  <si>
    <t>Наименование присоединения</t>
  </si>
  <si>
    <t>Р,МВт</t>
  </si>
  <si>
    <t>U,kB</t>
  </si>
  <si>
    <t>ПС «Протон» приём</t>
  </si>
  <si>
    <t>Протвино-1 отдача</t>
  </si>
  <si>
    <t>110/10</t>
  </si>
  <si>
    <t>4</t>
  </si>
  <si>
    <t>Протвино-2 отдача</t>
  </si>
  <si>
    <t>5</t>
  </si>
  <si>
    <t>ПС Заокская отдача</t>
  </si>
  <si>
    <t>6</t>
  </si>
  <si>
    <t>ПС «Космос» отдача</t>
  </si>
  <si>
    <t>ПС Протвино</t>
  </si>
  <si>
    <t>ф.7 1Т ввод 1</t>
  </si>
  <si>
    <t>ф.8 1Т ввод 2</t>
  </si>
  <si>
    <t>ф.31  РП-СВ</t>
  </si>
  <si>
    <t>ф.90 РП-4</t>
  </si>
  <si>
    <t>ф.111 34 СД</t>
  </si>
  <si>
    <t>ф.113 9Т</t>
  </si>
  <si>
    <t>ф.114 8Т</t>
  </si>
  <si>
    <t xml:space="preserve">Главный энергетик </t>
  </si>
  <si>
    <t>Хамин С.В.</t>
  </si>
  <si>
    <t>А</t>
  </si>
  <si>
    <t>ПС"Калужская"</t>
  </si>
  <si>
    <t xml:space="preserve">Главный  энергетик </t>
  </si>
  <si>
    <t xml:space="preserve"> трансформация напряжения</t>
  </si>
  <si>
    <t>Инженер</t>
  </si>
  <si>
    <t>замеров напряжения и нагрузок</t>
  </si>
  <si>
    <t>АТ-1</t>
  </si>
  <si>
    <t>АТ-2</t>
  </si>
  <si>
    <r>
      <t>I</t>
    </r>
    <r>
      <rPr>
        <b/>
        <sz val="12"/>
        <rFont val="Times New Roman"/>
        <family val="1"/>
        <charset val="204"/>
      </rPr>
      <t>,А</t>
    </r>
  </si>
  <si>
    <t>Q,MВАp</t>
  </si>
  <si>
    <t>Т-2</t>
  </si>
  <si>
    <t>Т-1</t>
  </si>
  <si>
    <t>Т-3</t>
  </si>
  <si>
    <t>Т-4</t>
  </si>
  <si>
    <t xml:space="preserve">Главный энергетик                                               </t>
  </si>
  <si>
    <t>Класс 
напряжения ПС</t>
  </si>
  <si>
    <t>МВт</t>
  </si>
  <si>
    <t>Расчеты произвел__________________Нечаева Е.М.</t>
  </si>
  <si>
    <t xml:space="preserve"> Главный  энергетик__________________Хамин С.В.</t>
  </si>
  <si>
    <t>226,7/113,6/10,40</t>
  </si>
  <si>
    <t>Линии "Протон-Протвино-1";"Протон-Протвино-2";"Протон"-"Заокская";"Протон"-"Космос" 16 декабря 2020г. Работали только на отдачу.</t>
  </si>
  <si>
    <t>на 16 июня 2021 г.</t>
  </si>
  <si>
    <t>Данные по фактической величине нагрузки, подключённой к АОПО в режимный день 16.06.2021г.</t>
  </si>
  <si>
    <t>10-00</t>
  </si>
  <si>
    <t>22-00</t>
  </si>
  <si>
    <t>37</t>
  </si>
  <si>
    <t>35</t>
  </si>
  <si>
    <t>34</t>
  </si>
  <si>
    <t>33</t>
  </si>
  <si>
    <t>32</t>
  </si>
  <si>
    <t>36</t>
  </si>
  <si>
    <t>43</t>
  </si>
  <si>
    <t>53</t>
  </si>
  <si>
    <t>54</t>
  </si>
  <si>
    <t>55</t>
  </si>
  <si>
    <t>52</t>
  </si>
  <si>
    <t>48</t>
  </si>
  <si>
    <t>44</t>
  </si>
  <si>
    <t>42</t>
  </si>
  <si>
    <t>40</t>
  </si>
  <si>
    <t>38</t>
  </si>
  <si>
    <t>С.В. Плешкова</t>
  </si>
  <si>
    <t>ф.87 РП-5/50</t>
  </si>
  <si>
    <t>ф.97 КРУ КТУ</t>
  </si>
  <si>
    <t>ф.98 РП-5/50</t>
  </si>
  <si>
    <t>ГПП У-70</t>
  </si>
  <si>
    <t>220,7/110,2/10,07</t>
  </si>
  <si>
    <t>224,6/112,5/10,38</t>
  </si>
  <si>
    <t>226,8/113,7/10,42</t>
  </si>
  <si>
    <t>221/110,3/10,10</t>
  </si>
  <si>
    <t>222,3/112,6/10,32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</si>
</sst>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:mm;@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Century Schoolbook"/>
      <family val="1"/>
      <charset val="204"/>
    </font>
    <font>
      <b/>
      <sz val="12"/>
      <name val="Century Schoolbook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41">
    <xf numFmtId="0" fontId="0" fillId="0" borderId="0" xfId="0"/>
    <xf numFmtId="0" fontId="4" fillId="0" borderId="0" xfId="1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/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/>
    <xf numFmtId="0" fontId="4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9" fillId="0" borderId="0" xfId="0" applyFont="1"/>
    <xf numFmtId="164" fontId="8" fillId="0" borderId="0" xfId="0" applyNumberFormat="1" applyFont="1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horizontal="center" vertical="top"/>
    </xf>
    <xf numFmtId="0" fontId="4" fillId="0" borderId="0" xfId="0" applyFont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1" fillId="0" borderId="9" xfId="0" applyFont="1" applyBorder="1" applyAlignment="1">
      <alignment horizontal="left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left" vertical="top" wrapText="1"/>
    </xf>
    <xf numFmtId="0" fontId="4" fillId="0" borderId="15" xfId="0" applyNumberFormat="1" applyFont="1" applyFill="1" applyBorder="1" applyAlignment="1" applyProtection="1">
      <alignment horizontal="left" vertical="top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5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center" vertical="top"/>
    </xf>
    <xf numFmtId="2" fontId="10" fillId="0" borderId="1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top"/>
    </xf>
    <xf numFmtId="0" fontId="4" fillId="0" borderId="17" xfId="0" applyNumberFormat="1" applyFont="1" applyFill="1" applyBorder="1" applyAlignment="1" applyProtection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19" fillId="0" borderId="39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14" fontId="0" fillId="0" borderId="40" xfId="0" applyNumberFormat="1" applyBorder="1"/>
    <xf numFmtId="0" fontId="0" fillId="0" borderId="4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164" fontId="0" fillId="0" borderId="42" xfId="0" applyNumberFormat="1" applyBorder="1"/>
    <xf numFmtId="0" fontId="0" fillId="0" borderId="1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164" fontId="0" fillId="0" borderId="44" xfId="0" applyNumberFormat="1" applyBorder="1"/>
    <xf numFmtId="0" fontId="0" fillId="0" borderId="36" xfId="0" applyBorder="1"/>
    <xf numFmtId="0" fontId="0" fillId="0" borderId="6" xfId="0" applyBorder="1"/>
    <xf numFmtId="0" fontId="0" fillId="0" borderId="7" xfId="0" applyBorder="1"/>
    <xf numFmtId="164" fontId="0" fillId="0" borderId="45" xfId="0" applyNumberFormat="1" applyBorder="1"/>
    <xf numFmtId="0" fontId="0" fillId="0" borderId="5" xfId="0" applyBorder="1"/>
    <xf numFmtId="0" fontId="0" fillId="0" borderId="1" xfId="0" applyBorder="1"/>
    <xf numFmtId="0" fontId="0" fillId="0" borderId="14" xfId="0" applyBorder="1"/>
    <xf numFmtId="0" fontId="0" fillId="0" borderId="43" xfId="0" applyBorder="1"/>
    <xf numFmtId="0" fontId="0" fillId="0" borderId="13" xfId="0" applyBorder="1"/>
    <xf numFmtId="0" fontId="0" fillId="0" borderId="17" xfId="0" applyBorder="1"/>
    <xf numFmtId="0" fontId="0" fillId="0" borderId="43" xfId="0" applyBorder="1" applyAlignment="1">
      <alignment vertical="center"/>
    </xf>
    <xf numFmtId="0" fontId="9" fillId="0" borderId="0" xfId="0" applyFont="1" applyBorder="1"/>
    <xf numFmtId="0" fontId="0" fillId="0" borderId="0" xfId="0" applyBorder="1" applyAlignment="1">
      <alignment vertical="center" wrapText="1"/>
    </xf>
    <xf numFmtId="0" fontId="4" fillId="0" borderId="0" xfId="1" applyNumberFormat="1" applyFont="1" applyFill="1" applyBorder="1" applyAlignment="1" applyProtection="1">
      <alignment horizontal="center" vertical="top"/>
    </xf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17" xfId="0" applyFont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 applyProtection="1">
      <alignment horizontal="left" vertical="center"/>
    </xf>
    <xf numFmtId="0" fontId="20" fillId="0" borderId="16" xfId="0" applyNumberFormat="1" applyFont="1" applyFill="1" applyBorder="1" applyAlignment="1" applyProtection="1">
      <alignment horizontal="left" vertical="center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4" xfId="0" applyNumberFormat="1" applyFont="1" applyFill="1" applyBorder="1" applyAlignment="1" applyProtection="1">
      <alignment horizontal="center" vertical="top"/>
    </xf>
    <xf numFmtId="0" fontId="20" fillId="0" borderId="11" xfId="0" applyNumberFormat="1" applyFont="1" applyFill="1" applyBorder="1" applyAlignment="1" applyProtection="1">
      <alignment horizontal="center" vertical="top" wrapTex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20" fillId="0" borderId="37" xfId="0" applyNumberFormat="1" applyFont="1" applyFill="1" applyBorder="1" applyAlignment="1" applyProtection="1">
      <alignment horizontal="center" vertical="center" textRotation="90" wrapText="1"/>
    </xf>
    <xf numFmtId="0" fontId="20" fillId="0" borderId="38" xfId="0" applyNumberFormat="1" applyFont="1" applyFill="1" applyBorder="1" applyAlignment="1" applyProtection="1">
      <alignment horizontal="center" vertical="center" textRotation="90" wrapText="1"/>
    </xf>
    <xf numFmtId="0" fontId="20" fillId="0" borderId="6" xfId="0" applyNumberFormat="1" applyFont="1" applyFill="1" applyBorder="1" applyAlignment="1" applyProtection="1">
      <alignment horizontal="center" vertical="center" textRotation="90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666D11F-5609-44CE-8790-20721418FD86}" diskRevisions="1" revisionId="317">
  <header guid="{4F9D6FAE-A06A-4D5F-9DD9-51AF20746773}" dateTime="2021-06-21T15:30:14" maxSheetId="5" userName="Admin" r:id="rId1">
    <sheetIdMap count="4">
      <sheetId val="1"/>
      <sheetId val="2"/>
      <sheetId val="3"/>
      <sheetId val="4"/>
    </sheetIdMap>
  </header>
  <header guid="{7DBEE0B2-F089-4F51-9585-85FA95F23346}" dateTime="2021-06-21T16:24:21" maxSheetId="5" userName="Admin" r:id="rId2" minRId="1" maxRId="83">
    <sheetIdMap count="4">
      <sheetId val="1"/>
      <sheetId val="2"/>
      <sheetId val="3"/>
      <sheetId val="4"/>
    </sheetIdMap>
  </header>
  <header guid="{E91E7F09-199D-493B-A91D-A1B7057FBF8D}" dateTime="2021-06-21T16:25:48" maxSheetId="5" userName="Admin" r:id="rId3" minRId="84" maxRId="86">
    <sheetIdMap count="4">
      <sheetId val="1"/>
      <sheetId val="2"/>
      <sheetId val="3"/>
      <sheetId val="4"/>
    </sheetIdMap>
  </header>
  <header guid="{EC3ABD3B-EC8D-41DA-97A9-C5F10931A8AE}" dateTime="2021-06-23T11:24:31" maxSheetId="5" userName="Admin" r:id="rId4" minRId="87" maxRId="315">
    <sheetIdMap count="4">
      <sheetId val="1"/>
      <sheetId val="2"/>
      <sheetId val="3"/>
      <sheetId val="4"/>
    </sheetIdMap>
  </header>
  <header guid="{2BB91319-1CE3-4518-92A1-2F554B0BCAE7}" dateTime="2021-06-23T11:25:13" maxSheetId="5" userName="Admin" r:id="rId5">
    <sheetIdMap count="4">
      <sheetId val="1"/>
      <sheetId val="2"/>
      <sheetId val="3"/>
      <sheetId val="4"/>
    </sheetIdMap>
  </header>
  <header guid="{3666D11F-5609-44CE-8790-20721418FD86}" dateTime="2021-07-01T12:01:27" maxSheetId="5" userName="Татьяна" r:id="rId6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F9">
    <dxf>
      <protection locked="0"/>
    </dxf>
  </rfmt>
  <rfmt sheetId="4" sqref="F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  <protection locked="1"/>
    </dxf>
  </rfmt>
  <rcc rId="1" sId="4" numFmtId="4">
    <oc r="G9">
      <v>2.41</v>
    </oc>
    <nc r="G9">
      <v>0</v>
    </nc>
  </rcc>
  <rfmt sheetId="4" sqref="F9">
    <dxf>
      <numFmt numFmtId="165" formatCode="0.0"/>
    </dxf>
  </rfmt>
  <rfmt sheetId="4" sqref="F9">
    <dxf>
      <numFmt numFmtId="2" formatCode="0.00"/>
    </dxf>
  </rfmt>
  <rcc rId="2" sId="4" numFmtId="4">
    <nc r="F9">
      <v>39.6</v>
    </nc>
  </rcc>
  <rfmt sheetId="4" sqref="F9">
    <dxf>
      <alignment horizontal="center" readingOrder="0"/>
    </dxf>
  </rfmt>
  <rfmt sheetId="4" sqref="F9">
    <dxf>
      <alignment vertical="center" readingOrder="0"/>
    </dxf>
  </rfmt>
  <rfmt sheetId="4" sqref="F9" start="0" length="2147483647">
    <dxf>
      <font>
        <sz val="12"/>
      </font>
    </dxf>
  </rfmt>
  <rcc rId="3" sId="4" numFmtId="4">
    <oc r="H9">
      <v>100.2</v>
    </oc>
    <nc r="H9">
      <v>98.3</v>
    </nc>
  </rcc>
  <rcc rId="4" sId="4">
    <oc r="J9">
      <v>48.54</v>
    </oc>
    <nc r="J9">
      <v>39.6</v>
    </nc>
  </rcc>
  <rcc rId="5" sId="4" numFmtId="4">
    <oc r="K9">
      <v>1.23</v>
    </oc>
    <nc r="K9">
      <v>0</v>
    </nc>
  </rcc>
  <rcc rId="6" sId="4" numFmtId="4">
    <oc r="L9">
      <v>123</v>
    </oc>
    <nc r="L9">
      <v>120.1</v>
    </nc>
  </rcc>
  <rfmt sheetId="4" sqref="M9">
    <dxf>
      <numFmt numFmtId="165" formatCode="0.0"/>
    </dxf>
  </rfmt>
  <rcc rId="7" sId="4" numFmtId="4">
    <oc r="M9">
      <v>220.3</v>
    </oc>
    <nc r="M9">
      <v>220.7</v>
    </nc>
  </rcc>
  <rcc rId="8" sId="4">
    <oc r="N9">
      <v>35.880000000000003</v>
    </oc>
    <nc r="N9">
      <v>44.88</v>
    </nc>
  </rcc>
  <rcc rId="9" sId="4" numFmtId="4">
    <oc r="O9">
      <v>11.15</v>
    </oc>
    <nc r="O9">
      <v>0</v>
    </nc>
  </rcc>
  <rcc rId="10" sId="4" numFmtId="4">
    <oc r="P9">
      <v>94.93</v>
    </oc>
    <nc r="P9">
      <v>109.5</v>
    </nc>
  </rcc>
  <rcc rId="11" sId="4">
    <oc r="Q9">
      <v>222.6</v>
    </oc>
    <nc r="Q9">
      <v>224.6</v>
    </nc>
  </rcc>
  <rcc rId="12" sId="4">
    <oc r="F10">
      <v>39.78</v>
    </oc>
    <nc r="F10">
      <v>36.96</v>
    </nc>
  </rcc>
  <rcc rId="13" sId="4" numFmtId="4">
    <oc r="G10">
      <v>4.74</v>
    </oc>
    <nc r="G10">
      <v>0</v>
    </nc>
  </rcc>
  <rcc rId="14" sId="4">
    <oc r="J10">
      <v>47.85</v>
    </oc>
    <nc r="J10">
      <v>39.6</v>
    </nc>
  </rcc>
  <rcc rId="15" sId="4" numFmtId="4">
    <oc r="K10">
      <v>1.77</v>
    </oc>
    <nc r="K10">
      <v>0</v>
    </nc>
  </rcc>
  <rcc rId="16" sId="4">
    <oc r="M10">
      <v>220.5</v>
    </oc>
    <nc r="M10">
      <v>221</v>
    </nc>
  </rcc>
  <rcc rId="17" sId="4">
    <oc r="N10">
      <v>36.31</v>
    </oc>
    <nc r="N10">
      <v>47.52</v>
    </nc>
  </rcc>
  <rcc rId="18" sId="4" numFmtId="4">
    <oc r="O10">
      <v>9.17</v>
    </oc>
    <nc r="O10">
      <v>0</v>
    </nc>
  </rcc>
  <rcc rId="19" sId="4">
    <oc r="Q10">
      <v>222.5</v>
    </oc>
    <nc r="Q10">
      <v>225.3</v>
    </nc>
  </rcc>
  <rcc rId="20" sId="4" numFmtId="4">
    <oc r="H10">
      <v>103.2</v>
    </oc>
    <nc r="H10">
      <v>126.38</v>
    </nc>
  </rcc>
  <rcc rId="21" sId="4" numFmtId="4">
    <oc r="L10">
      <v>128.9</v>
    </oc>
    <nc r="L10">
      <v>126.38</v>
    </nc>
  </rcc>
  <rcc rId="22" sId="4" numFmtId="4">
    <oc r="P10">
      <v>99.21</v>
    </oc>
    <nc r="P10">
      <v>126.38</v>
    </nc>
  </rcc>
  <rcc rId="23" sId="4">
    <oc r="F11">
      <v>11.44</v>
    </oc>
    <nc r="F11">
      <v>11</v>
    </nc>
  </rcc>
  <rcc rId="24" sId="4" numFmtId="4">
    <oc r="G11">
      <v>3.9</v>
    </oc>
    <nc r="G11">
      <v>2.2000000000000002</v>
    </nc>
  </rcc>
  <rcc rId="25" sId="4" numFmtId="4">
    <oc r="H11">
      <v>62.06</v>
    </oc>
    <nc r="H11">
      <v>7.47</v>
    </nc>
  </rcc>
  <rcc rId="26" sId="4">
    <oc r="J11">
      <v>16.18</v>
    </oc>
    <nc r="J11">
      <v>13.2</v>
    </nc>
  </rcc>
  <rcc rId="27" sId="4" numFmtId="4">
    <oc r="K11">
      <v>6.09</v>
    </oc>
    <nc r="K11">
      <v>2.2000000000000002</v>
    </nc>
  </rcc>
  <rcc rId="28" sId="4" numFmtId="4">
    <oc r="L11">
      <v>91.26</v>
    </oc>
    <nc r="L11">
      <v>56.84</v>
    </nc>
  </rcc>
  <rcc rId="29" sId="4">
    <oc r="M11">
      <v>109.9</v>
    </oc>
    <nc r="M11">
      <v>110.2</v>
    </nc>
  </rcc>
  <rcc rId="30" sId="4">
    <oc r="N11">
      <v>13.62</v>
    </oc>
    <nc r="N11">
      <v>13.2</v>
    </nc>
  </rcc>
  <rcc rId="31" sId="4" numFmtId="4">
    <oc r="O11">
      <v>4.7699999999999996</v>
    </oc>
    <nc r="O11">
      <v>4.4000000000000004</v>
    </nc>
  </rcc>
  <rcc rId="32" sId="4" numFmtId="4">
    <oc r="P11">
      <v>76.84</v>
    </oc>
    <nc r="P11">
      <v>56.84</v>
    </nc>
  </rcc>
  <rcc rId="33" sId="4">
    <oc r="Q11">
      <v>109.3</v>
    </oc>
    <nc r="Q11">
      <v>112.5</v>
    </nc>
  </rcc>
  <rcc rId="34" sId="4">
    <oc r="F12">
      <v>9.76</v>
    </oc>
    <nc r="F12">
      <v>11</v>
    </nc>
  </rcc>
  <rcc rId="35" sId="4" numFmtId="4">
    <oc r="G12">
      <v>0.48</v>
    </oc>
    <nc r="G12">
      <v>0</v>
    </nc>
  </rcc>
  <rcc rId="36" sId="4" numFmtId="4">
    <oc r="H12">
      <v>53.64</v>
    </oc>
    <nc r="H12">
      <v>0</v>
    </nc>
  </rcc>
  <rcc rId="37" sId="4">
    <oc r="J12">
      <v>11.75</v>
    </oc>
    <nc r="J12">
      <v>11</v>
    </nc>
  </rcc>
  <rcc rId="38" sId="4" numFmtId="4">
    <oc r="K12">
      <v>0.70799999999999996</v>
    </oc>
    <nc r="K12">
      <v>0</v>
    </nc>
  </rcc>
  <rcc rId="39" sId="4" numFmtId="4">
    <oc r="L12">
      <v>68.540000000000006</v>
    </oc>
    <nc r="L12">
      <v>0</v>
    </nc>
  </rcc>
  <rcc rId="40" sId="4" numFmtId="4">
    <oc r="O12">
      <v>0.31</v>
    </oc>
    <nc r="O12">
      <v>0</v>
    </nc>
  </rcc>
  <rcc rId="41" sId="4" numFmtId="4">
    <oc r="P12">
      <v>63.94</v>
    </oc>
    <nc r="P12">
      <v>0</v>
    </nc>
  </rcc>
  <rcc rId="42" sId="4">
    <oc r="M12">
      <v>110.1</v>
    </oc>
    <nc r="M12">
      <v>110.3</v>
    </nc>
  </rcc>
  <rcc rId="43" sId="4">
    <oc r="N12">
      <v>11.43</v>
    </oc>
    <nc r="N12">
      <v>11</v>
    </nc>
  </rcc>
  <rcc rId="44" sId="4">
    <oc r="Q12">
      <v>109.4</v>
    </oc>
    <nc r="Q12">
      <v>112.6</v>
    </nc>
  </rcc>
  <rcc rId="45" sId="4">
    <oc r="F13">
      <v>12.22</v>
    </oc>
    <nc r="F13">
      <v>11</v>
    </nc>
  </rcc>
  <rcc rId="46" sId="4" numFmtId="4">
    <oc r="G13">
      <v>3.19</v>
    </oc>
    <nc r="G13">
      <v>2.2000000000000002</v>
    </nc>
  </rcc>
  <rcc rId="47" sId="4" numFmtId="4">
    <oc r="H13">
      <v>62.87</v>
    </oc>
    <nc r="H13">
      <v>56.84</v>
    </nc>
  </rcc>
  <rcc rId="48" sId="4">
    <oc r="I13">
      <v>113.7</v>
    </oc>
    <nc r="I13">
      <v>110.3</v>
    </nc>
  </rcc>
  <rcc rId="49" sId="4">
    <oc r="J13">
      <v>13.24</v>
    </oc>
    <nc r="J13">
      <v>13.2</v>
    </nc>
  </rcc>
  <rcc rId="50" sId="4" numFmtId="4">
    <oc r="K13">
      <v>2.94</v>
    </oc>
    <nc r="K13">
      <v>2.2000000000000002</v>
    </nc>
  </rcc>
  <rcc rId="51" sId="4" numFmtId="4">
    <oc r="L13">
      <v>70.510000000000005</v>
    </oc>
    <nc r="L13">
      <v>56.84</v>
    </nc>
  </rcc>
  <rcc rId="52" sId="4">
    <oc r="M13">
      <v>110.1</v>
    </oc>
    <nc r="M13">
      <v>110.3</v>
    </nc>
  </rcc>
  <rcc rId="53" sId="4">
    <oc r="N13">
      <v>14.24</v>
    </oc>
    <nc r="N13">
      <v>13.2</v>
    </nc>
  </rcc>
  <rcc rId="54" sId="4" numFmtId="4">
    <oc r="O13">
      <v>3.47</v>
    </oc>
    <nc r="O13">
      <v>4.4000000000000004</v>
    </nc>
  </rcc>
  <rcc rId="55" sId="4" numFmtId="4">
    <oc r="P13">
      <v>75.849999999999994</v>
    </oc>
    <nc r="P13">
      <v>56.84</v>
    </nc>
  </rcc>
  <rcc rId="56" sId="4">
    <oc r="Q13">
      <v>109.4</v>
    </oc>
    <nc r="Q13">
      <v>112.6</v>
    </nc>
  </rcc>
  <rcc rId="57" sId="4">
    <oc r="F14">
      <v>44.24</v>
    </oc>
    <nc r="F14">
      <v>41.8</v>
    </nc>
  </rcc>
  <rcc rId="58" sId="4" numFmtId="4">
    <oc r="G14">
      <v>17.91</v>
    </oc>
    <nc r="G14">
      <v>15.4</v>
    </nc>
  </rcc>
  <rcc rId="59" sId="4" numFmtId="4">
    <oc r="H14">
      <v>241.9</v>
    </oc>
    <nc r="H14">
      <v>122.65</v>
    </nc>
  </rcc>
  <rcc rId="60" sId="4">
    <oc r="J14">
      <v>54.13</v>
    </oc>
    <nc r="J14">
      <v>48.4</v>
    </nc>
  </rcc>
  <rcc rId="61" sId="4" numFmtId="4">
    <oc r="K14">
      <v>16.760000000000002</v>
    </oc>
    <nc r="K14">
      <v>15.4</v>
    </nc>
  </rcc>
  <rcc rId="62" sId="4">
    <oc r="M14">
      <v>109.9</v>
    </oc>
    <nc r="M14">
      <v>110.2</v>
    </nc>
  </rcc>
  <rcc rId="63" sId="4" numFmtId="4">
    <oc r="L14">
      <v>289.2</v>
    </oc>
    <nc r="L14">
      <v>146.4</v>
    </nc>
  </rcc>
  <rcc rId="64" sId="4">
    <oc r="N14">
      <v>32.07</v>
    </oc>
    <nc r="N14">
      <v>50.6</v>
    </nc>
  </rcc>
  <rcc rId="65" sId="4" numFmtId="4">
    <oc r="O14">
      <v>9.08</v>
    </oc>
    <nc r="O14">
      <v>17.600000000000001</v>
    </nc>
  </rcc>
  <rcc rId="66" sId="4">
    <oc r="Q14">
      <v>109.3</v>
    </oc>
    <nc r="Q14">
      <v>112.5</v>
    </nc>
  </rcc>
  <rcc rId="67" sId="4" numFmtId="4">
    <oc r="P14">
      <v>173.8</v>
    </oc>
    <nc r="P14">
      <v>149.91999999999999</v>
    </nc>
  </rcc>
  <rcc rId="68" sId="4">
    <oc r="J15">
      <v>48.29</v>
    </oc>
    <nc r="J15">
      <v>47.74</v>
    </nc>
  </rcc>
  <rcc rId="69" sId="4" numFmtId="4">
    <oc r="K15">
      <v>3.06</v>
    </oc>
    <nc r="K15">
      <v>3.83</v>
    </nc>
  </rcc>
  <rcc rId="70" sId="4" numFmtId="4">
    <oc r="L15">
      <v>252.1</v>
    </oc>
    <nc r="L15">
      <v>120.1</v>
    </nc>
  </rcc>
  <rcc rId="71" sId="4">
    <oc r="M15">
      <v>220.3</v>
    </oc>
    <nc r="M15">
      <v>220.7</v>
    </nc>
  </rcc>
  <rcc rId="72" sId="4">
    <oc r="N15">
      <v>36.35</v>
    </oc>
    <nc r="N15">
      <v>45.79</v>
    </nc>
  </rcc>
  <rcc rId="73" sId="4" numFmtId="4">
    <oc r="O15">
      <v>8.98</v>
    </oc>
    <nc r="O15">
      <v>3.83</v>
    </nc>
  </rcc>
  <rcc rId="74" sId="4" numFmtId="4">
    <oc r="P15">
      <v>194.5</v>
    </oc>
    <nc r="P15">
      <v>252.1</v>
    </nc>
  </rcc>
  <rcc rId="75" sId="4">
    <oc r="Q15">
      <v>222.6</v>
    </oc>
    <nc r="Q15">
      <v>224.6</v>
    </nc>
  </rcc>
  <rcc rId="76" sId="4">
    <oc r="J16">
      <v>47.44</v>
    </oc>
    <nc r="J16">
      <v>47.31</v>
    </nc>
  </rcc>
  <rcc rId="77" sId="4" numFmtId="4">
    <oc r="K16">
      <v>3.17</v>
    </oc>
    <nc r="K16">
      <v>3.91</v>
    </nc>
  </rcc>
  <rcc rId="78" sId="4" numFmtId="4">
    <oc r="L16">
      <v>250.6</v>
    </oc>
    <nc r="L16">
      <v>252</v>
    </nc>
  </rcc>
  <rcc rId="79" sId="4">
    <oc r="M16">
      <v>220.5</v>
    </oc>
    <nc r="M16">
      <v>221</v>
    </nc>
  </rcc>
  <rcc rId="80" sId="4">
    <oc r="N16">
      <v>35.44</v>
    </oc>
    <nc r="N16">
      <v>45.57</v>
    </nc>
  </rcc>
  <rcc rId="81" sId="4" numFmtId="4">
    <oc r="O16">
      <v>8.65</v>
    </oc>
    <nc r="O16">
      <v>4.87</v>
    </nc>
  </rcc>
  <rcc rId="82" sId="4" numFmtId="4">
    <oc r="P16">
      <v>193.6</v>
    </oc>
    <nc r="P16">
      <v>234</v>
    </nc>
  </rcc>
  <rcc rId="83" sId="4">
    <oc r="Q16">
      <v>222.5</v>
    </oc>
    <nc r="Q16">
      <v>225.3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" sId="4">
    <oc r="K22" t="inlineStr">
      <is>
        <t>Е.М. Нечаева</t>
      </is>
    </oc>
    <nc r="K22" t="inlineStr">
      <is>
        <t>С.В. Плешкова</t>
      </is>
    </nc>
  </rcc>
  <rcc rId="85" sId="3">
    <oc r="I16" t="inlineStr">
      <is>
        <t>Е.М. Нечаева</t>
      </is>
    </oc>
    <nc r="I16" t="inlineStr">
      <is>
        <t>С.В. Плешкова</t>
      </is>
    </nc>
  </rcc>
  <rfmt sheetId="3" sqref="J16" start="0" length="0">
    <dxf>
      <font>
        <sz val="12"/>
        <color auto="1"/>
        <name val="Arial"/>
        <scheme val="none"/>
      </font>
    </dxf>
  </rfmt>
  <rcc rId="86" sId="2" odxf="1" dxf="1">
    <nc r="G39" t="inlineStr">
      <is>
        <t>С.В. Плешкова</t>
      </is>
    </nc>
    <odxf>
      <alignment horizontal="center" vertical="center" readingOrder="0"/>
    </odxf>
    <ndxf>
      <alignment horizontal="general" vertical="top" readingOrder="0"/>
    </ndxf>
  </rcc>
  <rfmt sheetId="2" sqref="H39" start="0" length="0">
    <dxf>
      <font>
        <sz val="12"/>
        <color auto="1"/>
        <name val="Arial"/>
        <scheme val="none"/>
      </font>
      <alignment vertical="top" readingOrder="0"/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" start="0" length="0">
    <dxf>
      <font>
        <sz val="11"/>
        <color theme="1"/>
        <name val="Calibri"/>
        <scheme val="minor"/>
      </font>
      <numFmt numFmtId="19" formatCode="dd/mm/yyyy"/>
      <border outline="0">
        <left/>
        <right/>
        <top/>
        <bottom/>
      </border>
    </dxf>
  </rfmt>
  <rfmt sheetId="1" sqref="B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C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D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E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F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G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H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I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J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K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L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M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N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fmt sheetId="1" sqref="O6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dxf>
  </rfmt>
  <rcc rId="87" sId="1" odxf="1" dxf="1">
    <nc r="A7">
      <v>18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88" sId="1" odxf="1" dxf="1">
    <oc r="B7" t="inlineStr">
      <is>
        <t>кВт</t>
      </is>
    </oc>
    <nc r="B7" t="inlineStr">
      <is>
        <t>1111.0.1</t>
      </is>
    </nc>
    <odxf>
      <font>
        <sz val="12"/>
        <name val="Times New Roman"/>
        <scheme val="none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ndxf>
  </rcc>
  <rcc rId="89" sId="1" odxf="1" dxf="1">
    <nc r="C7" t="inlineStr">
      <is>
        <t>1112.0.1</t>
      </is>
    </nc>
    <odxf>
      <font>
        <sz val="12"/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ndxf>
  </rcc>
  <rcc rId="90" sId="1" odxf="1" dxf="1">
    <nc r="D7" t="inlineStr">
      <is>
        <t>1126.0.1</t>
      </is>
    </nc>
    <odxf>
      <font>
        <sz val="12"/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ndxf>
  </rcc>
  <rcc rId="91" sId="1" odxf="1" dxf="1">
    <nc r="E7" t="inlineStr">
      <is>
        <t>1131.0.1</t>
      </is>
    </nc>
    <odxf>
      <font>
        <sz val="12"/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ndxf>
  </rcc>
  <rcc rId="92" sId="1" odxf="1" dxf="1">
    <nc r="F7" t="inlineStr">
      <is>
        <t>113D.0.1</t>
      </is>
    </nc>
    <odxf>
      <font>
        <sz val="12"/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ndxf>
  </rcc>
  <rfmt sheetId="1" sqref="G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1" sqref="H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cc rId="93" sId="1" odxf="1" dxf="1">
    <nc r="I7" t="inlineStr">
      <is>
        <t>114C.0.1</t>
      </is>
    </nc>
    <odxf>
      <font>
        <sz val="12"/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ndxf>
  </rcc>
  <rcc rId="94" sId="1" odxf="1" dxf="1">
    <nc r="J7" t="inlineStr">
      <is>
        <t>113E.0.1</t>
      </is>
    </nc>
    <odxf>
      <font>
        <sz val="12"/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ndxf>
  </rcc>
  <rcc rId="95" sId="1" odxf="1" dxf="1">
    <nc r="K7" t="inlineStr">
      <is>
        <t>1133.0.1</t>
      </is>
    </nc>
    <odxf>
      <font>
        <sz val="12"/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ndxf>
  </rcc>
  <rfmt sheetId="1" sqref="L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cc rId="96" sId="1" odxf="1" dxf="1">
    <nc r="M7" t="inlineStr">
      <is>
        <t>1122.0.1</t>
      </is>
    </nc>
    <odxf>
      <font>
        <sz val="12"/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ndxf>
  </rcc>
  <rcc rId="97" sId="1" odxf="1" dxf="1">
    <nc r="N7" t="inlineStr">
      <is>
        <t>1123.0.1</t>
      </is>
    </nc>
    <odxf>
      <font>
        <sz val="12"/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ndxf>
  </rcc>
  <rcc rId="98" sId="1" odxf="1" dxf="1">
    <nc r="O7" t="inlineStr">
      <is>
        <t>119B.0.1</t>
      </is>
    </nc>
    <odxf>
      <font>
        <sz val="12"/>
        <name val="Times New Roman"/>
        <scheme val="none"/>
      </font>
      <alignment horizontal="center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right/>
        <top/>
        <bottom/>
      </border>
    </ndxf>
  </rcc>
  <rfmt sheetId="1" sqref="A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1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1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1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1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1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1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1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1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1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1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2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2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22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23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2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25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26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27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28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29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30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C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E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F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G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H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I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J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K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L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M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N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O31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A32" start="0" length="0">
    <dxf>
      <font>
        <sz val="11"/>
        <color theme="1"/>
        <name val="Calibri"/>
        <scheme val="minor"/>
      </font>
    </dxf>
  </rfmt>
  <rfmt sheetId="1" sqref="B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C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D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E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F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G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H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I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J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K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L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M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N3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O32" start="0" length="0">
    <dxf>
      <font>
        <sz val="11"/>
        <color theme="1"/>
        <name val="Calibri"/>
        <scheme val="minor"/>
      </font>
      <alignment horizontal="general" vertical="bottom" readingOrder="0"/>
    </dxf>
  </rfmt>
  <rrc rId="99" sId="1" ref="A7:XFD7" action="deleteRow">
    <undo index="0" exp="ref" v="1" dr="$A$7" r="A13" sId="1"/>
    <rfmt sheetId="1" xfDxf="1" sqref="A7:XFD7" start="0" length="0">
      <dxf>
        <font>
          <name val="Times New Roman"/>
          <scheme val="none"/>
        </font>
      </dxf>
    </rfmt>
    <rcc rId="0" sId="1" dxf="1">
      <nc r="A7">
        <v>18</v>
      </nc>
      <ndxf>
        <font>
          <sz val="11"/>
          <color theme="1"/>
          <name val="Calibri"/>
          <scheme val="minor"/>
        </font>
      </ndxf>
    </rcc>
    <rcc rId="0" sId="1" dxf="1">
      <nc r="B7" t="inlineStr">
        <is>
          <t>1111.0.1</t>
        </is>
      </nc>
      <ndxf>
        <font>
          <sz val="11"/>
          <color theme="1"/>
          <name val="Calibri"/>
          <scheme val="minor"/>
        </font>
      </ndxf>
    </rcc>
    <rcc rId="0" sId="1" dxf="1">
      <nc r="C7" t="inlineStr">
        <is>
          <t>1112.0.1</t>
        </is>
      </nc>
      <ndxf>
        <font>
          <sz val="11"/>
          <color theme="1"/>
          <name val="Calibri"/>
          <scheme val="minor"/>
        </font>
      </ndxf>
    </rcc>
    <rcc rId="0" sId="1" dxf="1">
      <nc r="D7" t="inlineStr">
        <is>
          <t>1126.0.1</t>
        </is>
      </nc>
      <ndxf>
        <font>
          <sz val="11"/>
          <color theme="1"/>
          <name val="Calibri"/>
          <scheme val="minor"/>
        </font>
      </ndxf>
    </rcc>
    <rcc rId="0" sId="1" dxf="1">
      <nc r="E7" t="inlineStr">
        <is>
          <t>1131.0.1</t>
        </is>
      </nc>
      <ndxf>
        <font>
          <sz val="11"/>
          <color theme="1"/>
          <name val="Calibri"/>
          <scheme val="minor"/>
        </font>
      </ndxf>
    </rcc>
    <rcc rId="0" sId="1" dxf="1">
      <nc r="F7" t="inlineStr">
        <is>
          <t>113D.0.1</t>
        </is>
      </nc>
      <ndxf>
        <font>
          <sz val="11"/>
          <color theme="1"/>
          <name val="Calibri"/>
          <scheme val="minor"/>
        </font>
      </ndxf>
    </rcc>
    <rfmt sheetId="1" sqref="G7" start="0" length="0">
      <dxf>
        <font>
          <sz val="11"/>
          <color theme="1"/>
          <name val="Calibri"/>
          <scheme val="minor"/>
        </font>
      </dxf>
    </rfmt>
    <rfmt sheetId="1" sqref="H7" start="0" length="0">
      <dxf>
        <font>
          <sz val="11"/>
          <color theme="1"/>
          <name val="Calibri"/>
          <scheme val="minor"/>
        </font>
      </dxf>
    </rfmt>
    <rcc rId="0" sId="1" dxf="1">
      <nc r="I7" t="inlineStr">
        <is>
          <t>114C.0.1</t>
        </is>
      </nc>
      <ndxf>
        <font>
          <sz val="11"/>
          <color theme="1"/>
          <name val="Calibri"/>
          <scheme val="minor"/>
        </font>
      </ndxf>
    </rcc>
    <rcc rId="0" sId="1" dxf="1">
      <nc r="J7" t="inlineStr">
        <is>
          <t>113E.0.1</t>
        </is>
      </nc>
      <ndxf>
        <font>
          <sz val="11"/>
          <color theme="1"/>
          <name val="Calibri"/>
          <scheme val="minor"/>
        </font>
      </ndxf>
    </rcc>
    <rcc rId="0" sId="1" dxf="1">
      <nc r="K7" t="inlineStr">
        <is>
          <t>1133.0.1</t>
        </is>
      </nc>
      <ndxf>
        <font>
          <sz val="11"/>
          <color theme="1"/>
          <name val="Calibri"/>
          <scheme val="minor"/>
        </font>
      </ndxf>
    </rcc>
    <rfmt sheetId="1" sqref="L7" start="0" length="0">
      <dxf>
        <font>
          <sz val="11"/>
          <color theme="1"/>
          <name val="Calibri"/>
          <scheme val="minor"/>
        </font>
      </dxf>
    </rfmt>
    <rcc rId="0" sId="1" dxf="1">
      <nc r="M7" t="inlineStr">
        <is>
          <t>1122.0.1</t>
        </is>
      </nc>
      <ndxf>
        <font>
          <sz val="11"/>
          <color theme="1"/>
          <name val="Calibri"/>
          <scheme val="minor"/>
        </font>
      </ndxf>
    </rcc>
    <rcc rId="0" sId="1" dxf="1">
      <nc r="N7" t="inlineStr">
        <is>
          <t>1123.0.1</t>
        </is>
      </nc>
      <ndxf>
        <font>
          <sz val="11"/>
          <color theme="1"/>
          <name val="Calibri"/>
          <scheme val="minor"/>
        </font>
      </ndxf>
    </rcc>
    <rcc rId="0" sId="1" dxf="1">
      <nc r="O7" t="inlineStr">
        <is>
          <t>119B.0.1</t>
        </is>
      </nc>
      <ndxf>
        <font>
          <sz val="11"/>
          <color theme="1"/>
          <name val="Calibri"/>
          <scheme val="minor"/>
        </font>
      </ndxf>
    </rcc>
  </rrc>
  <rfmt sheetId="1" sqref="B6:B7">
    <dxf>
      <alignment wrapText="1" readingOrder="0"/>
    </dxf>
  </rfmt>
  <rfmt sheetId="1" sqref="A6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1" sqref="B6" start="0" length="0">
    <dxf>
      <alignment vertical="center" readingOrder="0"/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C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D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E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F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G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H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I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J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K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L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M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N6" start="0" length="0">
    <dxf>
      <alignment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qref="O6" start="0" length="0">
    <dxf>
      <alignment vertical="center" wrapText="1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100" sId="1" odxf="1" dxf="1">
    <oc r="A7">
      <v>44181.041666666664</v>
    </oc>
    <nc r="A7"/>
    <n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ndxf>
  </rcc>
  <rcc rId="101" sId="1" odxf="1" dxf="1">
    <oc r="B7">
      <v>292</v>
    </oc>
    <nc r="B7"/>
    <ndxf>
      <alignment vertical="center" readingOrder="0"/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02" sId="1" odxf="1" dxf="1">
    <oc r="C7">
      <v>1256</v>
    </oc>
    <nc r="C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03" sId="1" odxf="1" dxf="1">
    <oc r="D7">
      <v>30</v>
    </oc>
    <nc r="D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04" sId="1" odxf="1" dxf="1">
    <oc r="E7">
      <v>308.39999999999998</v>
    </oc>
    <nc r="E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05" sId="1" odxf="1" dxf="1">
    <oc r="F7">
      <v>0</v>
    </oc>
    <nc r="F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06" sId="1" odxf="1" dxf="1">
    <oc r="G7">
      <v>0</v>
    </oc>
    <nc r="G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07" sId="1" odxf="1" dxf="1">
    <oc r="H7">
      <v>0</v>
    </oc>
    <nc r="H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08" sId="1" odxf="1" dxf="1">
    <oc r="I7">
      <v>0</v>
    </oc>
    <nc r="I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09" sId="1" odxf="1" dxf="1">
    <oc r="J7">
      <v>139.19999999999999</v>
    </oc>
    <nc r="J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10" sId="1" odxf="1" dxf="1">
    <oc r="K7">
      <v>1.2</v>
    </oc>
    <nc r="K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11" sId="1" odxf="1" dxf="1">
    <oc r="L7">
      <v>0</v>
    </oc>
    <nc r="L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12" sId="1" odxf="1" dxf="1">
    <oc r="M7">
      <v>813.6</v>
    </oc>
    <nc r="M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13" sId="1" odxf="1" dxf="1">
    <oc r="N7">
      <v>0</v>
    </oc>
    <nc r="N7"/>
    <ndxf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114" sId="1" odxf="1" dxf="1">
    <oc r="O7">
      <v>26.4</v>
    </oc>
    <nc r="O7"/>
    <ndxf>
      <alignment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ndxf>
  </rcc>
  <rfmt sheetId="1" sqref="A8" start="0" length="0">
    <dxf>
      <border outline="0">
        <left style="medium">
          <color indexed="64"/>
        </left>
        <right style="medium">
          <color indexed="64"/>
        </right>
        <bottom style="thin">
          <color indexed="64"/>
        </bottom>
      </border>
    </dxf>
  </rfmt>
  <rfmt sheetId="1" sqref="B8" start="0" length="0">
    <dxf>
      <border outline="0">
        <right style="thin">
          <color indexed="64"/>
        </right>
        <bottom style="thin">
          <color indexed="64"/>
        </bottom>
      </border>
    </dxf>
  </rfmt>
  <rfmt sheetId="1" sqref="C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D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E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F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G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H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I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J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K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L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M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N8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O8" start="0" length="0">
    <dxf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</dxf>
  </rfmt>
  <rfmt sheetId="1" sqref="A9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9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9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0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10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0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1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11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1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2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12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2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13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3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4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14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4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5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15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5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6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16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6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7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17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7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8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18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8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9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19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9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20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20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0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21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21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1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22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22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2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23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23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3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24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24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4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25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25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5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26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26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6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27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27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7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28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28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8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29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29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9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30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30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30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31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B31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31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32" start="0" length="0">
    <dxf>
      <font>
        <sz val="11"/>
        <color theme="1"/>
        <name val="Calibri"/>
        <scheme val="minor"/>
      </font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B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C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D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E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F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G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H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I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J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K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L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M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N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O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c rId="115" sId="1" numFmtId="27">
    <oc r="A8">
      <v>44181.083333333336</v>
    </oc>
    <nc r="A8">
      <v>44368.041666666664</v>
    </nc>
  </rcc>
  <rcc rId="116" sId="1">
    <oc r="B8">
      <v>296</v>
    </oc>
    <nc r="B8">
      <v>0</v>
    </nc>
  </rcc>
  <rcc rId="117" sId="1">
    <oc r="C8">
      <v>624</v>
    </oc>
    <nc r="C8">
      <v>0</v>
    </nc>
  </rcc>
  <rcc rId="118" sId="1">
    <oc r="D8">
      <v>28</v>
    </oc>
    <nc r="D8">
      <v>0</v>
    </nc>
  </rcc>
  <rcc rId="119" sId="1">
    <oc r="E8">
      <v>249.6</v>
    </oc>
    <nc r="E8">
      <v>105.6</v>
    </nc>
  </rcc>
  <rcc rId="120" sId="1">
    <oc r="J8">
      <v>138</v>
    </oc>
    <nc r="J8">
      <v>30</v>
    </nc>
  </rcc>
  <rcc rId="121" sId="1">
    <oc r="K8">
      <v>1.2</v>
    </oc>
    <nc r="K8">
      <v>0</v>
    </nc>
  </rcc>
  <rcc rId="122" sId="1">
    <oc r="M8">
      <v>813.6</v>
    </oc>
    <nc r="M8">
      <v>0</v>
    </nc>
  </rcc>
  <rcc rId="123" sId="1">
    <oc r="O8">
      <v>26.4</v>
    </oc>
    <nc r="O8">
      <v>0</v>
    </nc>
  </rcc>
  <rcc rId="124" sId="1" numFmtId="27">
    <oc r="A9">
      <v>44181.125</v>
    </oc>
    <nc r="A9">
      <v>44368.083333333328</v>
    </nc>
  </rcc>
  <rcc rId="125" sId="1">
    <oc r="B9">
      <v>296</v>
    </oc>
    <nc r="B9">
      <v>0</v>
    </nc>
  </rcc>
  <rcc rId="126" sId="1">
    <oc r="C9">
      <v>360</v>
    </oc>
    <nc r="C9">
      <v>0</v>
    </nc>
  </rcc>
  <rcc rId="127" sId="1">
    <oc r="D9">
      <v>30</v>
    </oc>
    <nc r="D9">
      <v>0</v>
    </nc>
  </rcc>
  <rcc rId="128" sId="1">
    <oc r="E9">
      <v>242.4</v>
    </oc>
    <nc r="E9">
      <v>90</v>
    </nc>
  </rcc>
  <rcc rId="129" sId="1">
    <oc r="J9">
      <v>139.19999999999999</v>
    </oc>
    <nc r="J9">
      <v>28.8</v>
    </nc>
  </rcc>
  <rcc rId="130" sId="1">
    <oc r="K9">
      <v>1.2</v>
    </oc>
    <nc r="K9">
      <v>0</v>
    </nc>
  </rcc>
  <rcc rId="131" sId="1">
    <oc r="M9">
      <v>813.6</v>
    </oc>
    <nc r="M9">
      <v>0</v>
    </nc>
  </rcc>
  <rcc rId="132" sId="1">
    <oc r="O9">
      <v>26.4</v>
    </oc>
    <nc r="O9">
      <v>0</v>
    </nc>
  </rcc>
  <rcc rId="133" sId="1" numFmtId="27">
    <oc r="A10">
      <v>44181.166666666664</v>
    </oc>
    <nc r="A10">
      <v>44368.124999999993</v>
    </nc>
  </rcc>
  <rcc rId="134" sId="1">
    <oc r="B10">
      <v>296</v>
    </oc>
    <nc r="B10">
      <v>0</v>
    </nc>
  </rcc>
  <rcc rId="135" sId="1">
    <oc r="C10">
      <v>572</v>
    </oc>
    <nc r="C10">
      <v>0</v>
    </nc>
  </rcc>
  <rcc rId="136" sId="1">
    <oc r="D10">
      <v>28</v>
    </oc>
    <nc r="D10">
      <v>0</v>
    </nc>
  </rcc>
  <rcc rId="137" sId="1">
    <oc r="E10">
      <v>242.4</v>
    </oc>
    <nc r="E10">
      <v>88.8</v>
    </nc>
  </rcc>
  <rcc rId="138" sId="1">
    <oc r="J10">
      <v>139.19999999999999</v>
    </oc>
    <nc r="J10">
      <v>28.8</v>
    </nc>
  </rcc>
  <rcc rId="139" sId="1">
    <oc r="K10">
      <v>1.2</v>
    </oc>
    <nc r="K10">
      <v>0</v>
    </nc>
  </rcc>
  <rcc rId="140" sId="1">
    <oc r="M10">
      <v>813.6</v>
    </oc>
    <nc r="M10">
      <v>0</v>
    </nc>
  </rcc>
  <rcc rId="141" sId="1">
    <oc r="O10">
      <v>26.4</v>
    </oc>
    <nc r="O10">
      <v>0</v>
    </nc>
  </rcc>
  <rcc rId="142" sId="1" numFmtId="27">
    <oc r="A11">
      <v>44181.208333333336</v>
    </oc>
    <nc r="A11">
      <v>44368.166666666657</v>
    </nc>
  </rcc>
  <rcc rId="143" sId="1">
    <oc r="B11">
      <v>296</v>
    </oc>
    <nc r="B11">
      <v>0</v>
    </nc>
  </rcc>
  <rcc rId="144" sId="1">
    <oc r="C11">
      <v>32</v>
    </oc>
    <nc r="C11">
      <v>0</v>
    </nc>
  </rcc>
  <rcc rId="145" sId="1">
    <oc r="D11">
      <v>30</v>
    </oc>
    <nc r="D11">
      <v>0</v>
    </nc>
  </rcc>
  <rcc rId="146" sId="1">
    <oc r="E11">
      <v>243.6</v>
    </oc>
    <nc r="E11">
      <v>88.8</v>
    </nc>
  </rcc>
  <rcc rId="147" sId="1">
    <oc r="J11">
      <v>139.19999999999999</v>
    </oc>
    <nc r="J11">
      <v>28.8</v>
    </nc>
  </rcc>
  <rcc rId="148" sId="1">
    <oc r="K11">
      <v>2.4</v>
    </oc>
    <nc r="K11">
      <v>0</v>
    </nc>
  </rcc>
  <rcc rId="149" sId="1">
    <oc r="M11">
      <v>813.6</v>
    </oc>
    <nc r="M11">
      <v>0</v>
    </nc>
  </rcc>
  <rcc rId="150" sId="1">
    <oc r="O11">
      <v>26.4</v>
    </oc>
    <nc r="O11">
      <v>0</v>
    </nc>
  </rcc>
  <rcc rId="151" sId="1" numFmtId="27">
    <oc r="A12">
      <v>44181.25</v>
    </oc>
    <nc r="A12">
      <v>44368.208333333321</v>
    </nc>
  </rcc>
  <rcc rId="152" sId="1">
    <oc r="B12">
      <v>296</v>
    </oc>
    <nc r="B12">
      <v>0</v>
    </nc>
  </rcc>
  <rcc rId="153" sId="1">
    <oc r="C12">
      <v>1100</v>
    </oc>
    <nc r="C12">
      <v>0</v>
    </nc>
  </rcc>
  <rcc rId="154" sId="1">
    <oc r="D12">
      <v>28</v>
    </oc>
    <nc r="D12">
      <v>0</v>
    </nc>
  </rcc>
  <rcc rId="155" sId="1">
    <oc r="E12">
      <v>253.2</v>
    </oc>
    <nc r="E12">
      <v>88.8</v>
    </nc>
  </rcc>
  <rcc rId="156" sId="1">
    <oc r="J12">
      <v>140.4</v>
    </oc>
    <nc r="J12">
      <v>28.8</v>
    </nc>
  </rcc>
  <rcc rId="157" sId="1">
    <oc r="K12">
      <v>1.2</v>
    </oc>
    <nc r="K12">
      <v>0</v>
    </nc>
  </rcc>
  <rcc rId="158" sId="1">
    <oc r="M12">
      <v>813.6</v>
    </oc>
    <nc r="M12">
      <v>0</v>
    </nc>
  </rcc>
  <rcc rId="159" sId="1">
    <oc r="O12">
      <v>26.4</v>
    </oc>
    <nc r="O12">
      <v>0</v>
    </nc>
  </rcc>
  <rcc rId="160" sId="1" numFmtId="27">
    <oc r="A13">
      <v>44181.291666666664</v>
    </oc>
    <nc r="A13">
      <v>44368.249999999985</v>
    </nc>
  </rcc>
  <rcc rId="161" sId="1">
    <oc r="B13">
      <v>292</v>
    </oc>
    <nc r="B13">
      <v>0</v>
    </nc>
  </rcc>
  <rcc rId="162" sId="1">
    <oc r="C13">
      <v>1260</v>
    </oc>
    <nc r="C13">
      <v>0</v>
    </nc>
  </rcc>
  <rcc rId="163" sId="1">
    <oc r="D13">
      <v>28</v>
    </oc>
    <nc r="D13">
      <v>0</v>
    </nc>
  </rcc>
  <rcc rId="164" sId="1">
    <oc r="E13">
      <v>288</v>
    </oc>
    <nc r="E13">
      <v>104.4</v>
    </nc>
  </rcc>
  <rcc rId="165" sId="1">
    <oc r="J13">
      <v>138</v>
    </oc>
    <nc r="J13">
      <v>30</v>
    </nc>
  </rcc>
  <rcc rId="166" sId="1">
    <oc r="K13">
      <v>1.2</v>
    </oc>
    <nc r="K13">
      <v>0</v>
    </nc>
  </rcc>
  <rcc rId="167" sId="1">
    <oc r="M13">
      <v>813.6</v>
    </oc>
    <nc r="M13">
      <v>0</v>
    </nc>
  </rcc>
  <rcc rId="168" sId="1">
    <oc r="O13">
      <v>26.4</v>
    </oc>
    <nc r="O13">
      <v>0</v>
    </nc>
  </rcc>
  <rcc rId="169" sId="1" numFmtId="27">
    <oc r="A14">
      <v>44181.333333333336</v>
    </oc>
    <nc r="A14">
      <v>44368.29166666665</v>
    </nc>
  </rcc>
  <rcc rId="170" sId="1">
    <oc r="B14">
      <v>292</v>
    </oc>
    <nc r="B14">
      <v>0</v>
    </nc>
  </rcc>
  <rcc rId="171" sId="1">
    <oc r="C14">
      <v>56</v>
    </oc>
    <nc r="C14">
      <v>0</v>
    </nc>
  </rcc>
  <rcc rId="172" sId="1">
    <oc r="D14">
      <v>28</v>
    </oc>
    <nc r="D14">
      <v>0</v>
    </nc>
  </rcc>
  <rcc rId="173" sId="1">
    <oc r="E14">
      <v>312</v>
    </oc>
    <nc r="E14">
      <v>128.4</v>
    </nc>
  </rcc>
  <rcc rId="174" sId="1">
    <oc r="J14">
      <v>132</v>
    </oc>
    <nc r="J14">
      <v>28.8</v>
    </nc>
  </rcc>
  <rcc rId="175" sId="1">
    <oc r="K14">
      <v>1.2</v>
    </oc>
    <nc r="K14">
      <v>0</v>
    </nc>
  </rcc>
  <rcc rId="176" sId="1">
    <oc r="M14">
      <v>811.8</v>
    </oc>
    <nc r="M14">
      <v>0</v>
    </nc>
  </rcc>
  <rcc rId="177" sId="1">
    <oc r="O14">
      <v>26.4</v>
    </oc>
    <nc r="O14">
      <v>0</v>
    </nc>
  </rcc>
  <rcc rId="178" sId="1" numFmtId="27">
    <oc r="A15">
      <v>44181.375</v>
    </oc>
    <nc r="A15">
      <v>44368.333333333314</v>
    </nc>
  </rcc>
  <rcc rId="179" sId="1">
    <oc r="B15">
      <v>264</v>
    </oc>
    <nc r="B15">
      <v>0</v>
    </nc>
  </rcc>
  <rcc rId="180" sId="1">
    <oc r="C15">
      <v>124</v>
    </oc>
    <nc r="C15">
      <v>0</v>
    </nc>
  </rcc>
  <rcc rId="181" sId="1">
    <oc r="D15">
      <v>28</v>
    </oc>
    <nc r="D15">
      <v>0</v>
    </nc>
  </rcc>
  <rcc rId="182" sId="1">
    <oc r="E15">
      <v>309.60000000000002</v>
    </oc>
    <nc r="E15">
      <v>193.2</v>
    </nc>
  </rcc>
  <rcc rId="183" sId="1">
    <oc r="J15">
      <v>112.8</v>
    </oc>
    <nc r="J15">
      <v>27.6</v>
    </nc>
  </rcc>
  <rcc rId="184" sId="1">
    <oc r="K15">
      <v>1.2</v>
    </oc>
    <nc r="K15">
      <v>0</v>
    </nc>
  </rcc>
  <rcc rId="185" sId="1">
    <oc r="M15">
      <v>813.6</v>
    </oc>
    <nc r="M15">
      <v>0</v>
    </nc>
  </rcc>
  <rcc rId="186" sId="1">
    <oc r="O15">
      <v>26.4</v>
    </oc>
    <nc r="O15">
      <v>0</v>
    </nc>
  </rcc>
  <rcc rId="187" sId="1" numFmtId="27">
    <oc r="A16">
      <v>44181.416666666664</v>
    </oc>
    <nc r="A16">
      <v>44368.374999999978</v>
    </nc>
  </rcc>
  <rcc rId="188" sId="1">
    <oc r="B16">
      <v>172</v>
    </oc>
    <nc r="B16">
      <v>0</v>
    </nc>
  </rcc>
  <rcc rId="189" sId="1">
    <oc r="C16">
      <v>20</v>
    </oc>
    <nc r="C16">
      <v>0</v>
    </nc>
  </rcc>
  <rcc rId="190" sId="1">
    <oc r="D16">
      <v>8</v>
    </oc>
    <nc r="D16">
      <v>0</v>
    </nc>
  </rcc>
  <rcc rId="191" sId="1">
    <oc r="E16">
      <v>357.6</v>
    </oc>
    <nc r="E16">
      <v>230.4</v>
    </nc>
  </rcc>
  <rcc rId="192" sId="1">
    <oc r="J16">
      <v>102</v>
    </oc>
    <nc r="J16">
      <v>27.6</v>
    </nc>
  </rcc>
  <rcc rId="193" sId="1">
    <oc r="K16">
      <v>1.2</v>
    </oc>
    <nc r="K16">
      <v>0</v>
    </nc>
  </rcc>
  <rcc rId="194" sId="1">
    <oc r="M16">
      <v>752.4</v>
    </oc>
    <nc r="M16">
      <v>0</v>
    </nc>
  </rcc>
  <rcc rId="195" sId="1">
    <oc r="O16">
      <v>26.4</v>
    </oc>
    <nc r="O16">
      <v>0</v>
    </nc>
  </rcc>
  <rcc rId="196" sId="1" numFmtId="27">
    <oc r="A17">
      <v>44181.458333333336</v>
    </oc>
    <nc r="A17">
      <v>44368.416666666642</v>
    </nc>
  </rcc>
  <rcc rId="197" sId="1">
    <oc r="B17">
      <v>224</v>
    </oc>
    <nc r="B17">
      <v>0</v>
    </nc>
  </rcc>
  <rcc rId="198" sId="1">
    <oc r="C17">
      <v>24</v>
    </oc>
    <nc r="C17">
      <v>0</v>
    </nc>
  </rcc>
  <rcc rId="199" sId="1">
    <oc r="D17">
      <v>4</v>
    </oc>
    <nc r="D17">
      <v>0</v>
    </nc>
  </rcc>
  <rcc rId="200" sId="1">
    <oc r="E17">
      <v>378</v>
    </oc>
    <nc r="E17">
      <v>229.2</v>
    </nc>
  </rcc>
  <rcc rId="201" sId="1">
    <oc r="J17">
      <v>109.2</v>
    </oc>
    <nc r="J17">
      <v>24</v>
    </nc>
  </rcc>
  <rcc rId="202" sId="1">
    <oc r="K17">
      <v>1.2</v>
    </oc>
    <nc r="K17">
      <v>0</v>
    </nc>
  </rcc>
  <rcc rId="203" sId="1">
    <oc r="M17">
      <v>590.4</v>
    </oc>
    <nc r="M17">
      <v>0</v>
    </nc>
  </rcc>
  <rcc rId="204" sId="1" numFmtId="27">
    <oc r="A18">
      <v>44181.5</v>
    </oc>
    <nc r="A18">
      <v>44368.458333333307</v>
    </nc>
  </rcc>
  <rcc rId="205" sId="1">
    <oc r="B18">
      <v>212</v>
    </oc>
    <nc r="B18">
      <v>0</v>
    </nc>
  </rcc>
  <rcc rId="206" sId="1">
    <oc r="C18">
      <v>24</v>
    </oc>
    <nc r="C18">
      <v>0</v>
    </nc>
  </rcc>
  <rcc rId="207" sId="1">
    <oc r="E18">
      <v>376.8</v>
    </oc>
    <nc r="E18">
      <v>178.8</v>
    </nc>
  </rcc>
  <rcc rId="208" sId="1">
    <oc r="J18">
      <v>112.8</v>
    </oc>
    <nc r="J18">
      <v>22.8</v>
    </nc>
  </rcc>
  <rcc rId="209" sId="1">
    <oc r="K18">
      <v>1.2</v>
    </oc>
    <nc r="K18">
      <v>0</v>
    </nc>
  </rcc>
  <rcc rId="210" sId="1">
    <oc r="M18">
      <v>189</v>
    </oc>
    <nc r="M18">
      <v>0</v>
    </nc>
  </rcc>
  <rcc rId="211" sId="1" numFmtId="27">
    <oc r="A19">
      <v>44181.541666666664</v>
    </oc>
    <nc r="A19">
      <v>44368.499999999971</v>
    </nc>
  </rcc>
  <rcc rId="212" sId="1">
    <oc r="B19">
      <v>224</v>
    </oc>
    <nc r="B19">
      <v>0</v>
    </nc>
  </rcc>
  <rcc rId="213" sId="1">
    <oc r="C19">
      <v>28</v>
    </oc>
    <nc r="C19">
      <v>0</v>
    </nc>
  </rcc>
  <rcc rId="214" sId="1">
    <oc r="E19">
      <v>380.4</v>
    </oc>
    <nc r="E19">
      <v>166.8</v>
    </nc>
  </rcc>
  <rcc rId="215" sId="1">
    <oc r="J19">
      <v>104.4</v>
    </oc>
    <nc r="J19">
      <v>24</v>
    </nc>
  </rcc>
  <rcc rId="216" sId="1">
    <oc r="K19">
      <v>1.2</v>
    </oc>
    <nc r="K19">
      <v>0</v>
    </nc>
  </rcc>
  <rcc rId="217" sId="1" numFmtId="27">
    <oc r="A20">
      <v>44181.583333333336</v>
    </oc>
    <nc r="A20">
      <v>44368.541666666635</v>
    </nc>
  </rcc>
  <rcc rId="218" sId="1">
    <oc r="B20">
      <v>232</v>
    </oc>
    <nc r="B20">
      <v>0</v>
    </nc>
  </rcc>
  <rcc rId="219" sId="1">
    <oc r="C20">
      <v>24</v>
    </oc>
    <nc r="C20">
      <v>0</v>
    </nc>
  </rcc>
  <rcc rId="220" sId="1">
    <oc r="E20">
      <v>376.8</v>
    </oc>
    <nc r="E20">
      <v>195.6</v>
    </nc>
  </rcc>
  <rcc rId="221" sId="1">
    <oc r="J20">
      <v>139.19999999999999</v>
    </oc>
    <nc r="J20">
      <v>24</v>
    </nc>
  </rcc>
  <rcc rId="222" sId="1">
    <oc r="K20">
      <v>1.2</v>
    </oc>
    <nc r="K20">
      <v>0</v>
    </nc>
  </rcc>
  <rcc rId="223" sId="1" numFmtId="27">
    <oc r="A21">
      <v>44181.625</v>
    </oc>
    <nc r="A21">
      <v>44368.583333333299</v>
    </nc>
  </rcc>
  <rcc rId="224" sId="1">
    <oc r="B21">
      <v>236</v>
    </oc>
    <nc r="B21">
      <v>0</v>
    </nc>
  </rcc>
  <rcc rId="225" sId="1">
    <oc r="C21">
      <v>28</v>
    </oc>
    <nc r="C21">
      <v>0</v>
    </nc>
  </rcc>
  <rcc rId="226" sId="1">
    <oc r="E21">
      <v>374.4</v>
    </oc>
    <nc r="E21">
      <v>192</v>
    </nc>
  </rcc>
  <rcc rId="227" sId="1">
    <oc r="J21">
      <v>97.2</v>
    </oc>
    <nc r="J21">
      <v>24</v>
    </nc>
  </rcc>
  <rcc rId="228" sId="1">
    <oc r="K21">
      <v>1.2</v>
    </oc>
    <nc r="K21">
      <v>0</v>
    </nc>
  </rcc>
  <rcc rId="229" sId="1" numFmtId="27">
    <oc r="A22">
      <v>44181.666666666664</v>
    </oc>
    <nc r="A22">
      <v>44368.624999999964</v>
    </nc>
  </rcc>
  <rcc rId="230" sId="1">
    <oc r="B22">
      <v>240</v>
    </oc>
    <nc r="B22">
      <v>0</v>
    </nc>
  </rcc>
  <rcc rId="231" sId="1">
    <oc r="C22">
      <v>64</v>
    </oc>
    <nc r="C22">
      <v>0</v>
    </nc>
  </rcc>
  <rcc rId="232" sId="1">
    <oc r="E22">
      <v>376.8</v>
    </oc>
    <nc r="E22">
      <v>186</v>
    </nc>
  </rcc>
  <rcc rId="233" sId="1">
    <oc r="J22">
      <v>91.2</v>
    </oc>
    <nc r="J22">
      <v>24</v>
    </nc>
  </rcc>
  <rcc rId="234" sId="1">
    <oc r="K22">
      <v>1.2</v>
    </oc>
    <nc r="K22">
      <v>0</v>
    </nc>
  </rcc>
  <rcc rId="235" sId="1" numFmtId="27">
    <oc r="A23">
      <v>44181.708333333336</v>
    </oc>
    <nc r="A23">
      <v>44368.666666666628</v>
    </nc>
  </rcc>
  <rcc rId="236" sId="1">
    <oc r="B23">
      <v>256</v>
    </oc>
    <nc r="B23">
      <v>0</v>
    </nc>
  </rcc>
  <rcc rId="237" sId="1">
    <oc r="C23">
      <v>192</v>
    </oc>
    <nc r="C23">
      <v>0</v>
    </nc>
  </rcc>
  <rcc rId="238" sId="1">
    <oc r="E23">
      <v>375.6</v>
    </oc>
    <nc r="E23">
      <v>186</v>
    </nc>
  </rcc>
  <rcc rId="239" sId="1">
    <oc r="J23">
      <v>134.4</v>
    </oc>
    <nc r="J23">
      <v>30</v>
    </nc>
  </rcc>
  <rcc rId="240" sId="1">
    <oc r="K23">
      <v>1.2</v>
    </oc>
    <nc r="K23">
      <v>0</v>
    </nc>
  </rcc>
  <rcc rId="241" sId="1" numFmtId="27">
    <oc r="A24">
      <v>44181.75</v>
    </oc>
    <nc r="A24">
      <v>44368.708333333292</v>
    </nc>
  </rcc>
  <rcc rId="242" sId="1">
    <oc r="B24">
      <v>252</v>
    </oc>
    <nc r="B24">
      <v>0</v>
    </nc>
  </rcc>
  <rcc rId="243" sId="1">
    <oc r="C24">
      <v>248</v>
    </oc>
    <nc r="C24">
      <v>0</v>
    </nc>
  </rcc>
  <rcc rId="244" sId="1">
    <oc r="D24">
      <v>2</v>
    </oc>
    <nc r="D24">
      <v>0</v>
    </nc>
  </rcc>
  <rcc rId="245" sId="1">
    <oc r="E24">
      <v>370.8</v>
    </oc>
    <nc r="E24">
      <v>184.8</v>
    </nc>
  </rcc>
  <rcc rId="246" sId="1">
    <oc r="J24">
      <v>140.4</v>
    </oc>
    <nc r="J24">
      <v>28.8</v>
    </nc>
  </rcc>
  <rcc rId="247" sId="1">
    <oc r="K24">
      <v>1.2</v>
    </oc>
    <nc r="K24">
      <v>0</v>
    </nc>
  </rcc>
  <rcc rId="248" sId="1" numFmtId="27">
    <oc r="A25">
      <v>44181.791666666664</v>
    </oc>
    <nc r="A25">
      <v>44368.749999999956</v>
    </nc>
  </rcc>
  <rcc rId="249" sId="1">
    <oc r="B25">
      <v>260</v>
    </oc>
    <nc r="B25">
      <v>0</v>
    </nc>
  </rcc>
  <rcc rId="250" sId="1">
    <oc r="C25">
      <v>244</v>
    </oc>
    <nc r="C25">
      <v>0</v>
    </nc>
  </rcc>
  <rcc rId="251" sId="1">
    <oc r="D25">
      <v>4</v>
    </oc>
    <nc r="D25">
      <v>0</v>
    </nc>
  </rcc>
  <rcc rId="252" sId="1">
    <oc r="E25">
      <v>375.6</v>
    </oc>
    <nc r="E25">
      <v>187.2</v>
    </nc>
  </rcc>
  <rcc rId="253" sId="1">
    <oc r="J25">
      <v>140.4</v>
    </oc>
    <nc r="J25">
      <v>28.8</v>
    </nc>
  </rcc>
  <rcc rId="254" sId="1">
    <oc r="K25">
      <v>1.2</v>
    </oc>
    <nc r="K25">
      <v>0</v>
    </nc>
  </rcc>
  <rcc rId="255" sId="1" numFmtId="27">
    <oc r="A26">
      <v>44181.833333333336</v>
    </oc>
    <nc r="A26">
      <v>44368.791666666621</v>
    </nc>
  </rcc>
  <rcc rId="256" sId="1">
    <oc r="B26">
      <v>264</v>
    </oc>
    <nc r="B26">
      <v>0</v>
    </nc>
  </rcc>
  <rcc rId="257" sId="1">
    <oc r="C26">
      <v>236</v>
    </oc>
    <nc r="C26">
      <v>0</v>
    </nc>
  </rcc>
  <rcc rId="258" sId="1">
    <oc r="D26">
      <v>4</v>
    </oc>
    <nc r="D26">
      <v>0</v>
    </nc>
  </rcc>
  <rcc rId="259" sId="1">
    <oc r="E26">
      <v>374.4</v>
    </oc>
    <nc r="E26">
      <v>159.6</v>
    </nc>
  </rcc>
  <rcc rId="260" sId="1">
    <oc r="J26">
      <v>141.6</v>
    </oc>
    <nc r="J26">
      <v>28.8</v>
    </nc>
  </rcc>
  <rcc rId="261" sId="1">
    <oc r="K26">
      <v>1.2</v>
    </oc>
    <nc r="K26">
      <v>0</v>
    </nc>
  </rcc>
  <rcc rId="262" sId="1" numFmtId="27">
    <oc r="A27">
      <v>44181.875</v>
    </oc>
    <nc r="A27">
      <v>44368.833333333285</v>
    </nc>
  </rcc>
  <rcc rId="263" sId="1">
    <oc r="B27">
      <v>260</v>
    </oc>
    <nc r="B27">
      <v>0</v>
    </nc>
  </rcc>
  <rcc rId="264" sId="1">
    <oc r="C27">
      <v>248</v>
    </oc>
    <nc r="C27">
      <v>0</v>
    </nc>
  </rcc>
  <rcc rId="265" sId="1">
    <oc r="D27">
      <v>6</v>
    </oc>
    <nc r="D27">
      <v>0</v>
    </nc>
  </rcc>
  <rcc rId="266" sId="1">
    <oc r="E27">
      <v>376.8</v>
    </oc>
    <nc r="E27">
      <v>156</v>
    </nc>
  </rcc>
  <rcc rId="267" sId="1">
    <oc r="J27">
      <v>141.6</v>
    </oc>
    <nc r="J27">
      <v>28.8</v>
    </nc>
  </rcc>
  <rcc rId="268" sId="1">
    <oc r="K27">
      <v>2.4</v>
    </oc>
    <nc r="K27">
      <v>0</v>
    </nc>
  </rcc>
  <rcc rId="269" sId="1" numFmtId="27">
    <oc r="A28">
      <v>44181.916666666664</v>
    </oc>
    <nc r="A28">
      <v>44368.874999999949</v>
    </nc>
  </rcc>
  <rcc rId="270" sId="1">
    <oc r="B28">
      <v>264</v>
    </oc>
    <nc r="B28">
      <v>0</v>
    </nc>
  </rcc>
  <rcc rId="271" sId="1">
    <oc r="C28">
      <v>512</v>
    </oc>
    <nc r="C28">
      <v>0</v>
    </nc>
  </rcc>
  <rcc rId="272" sId="1">
    <oc r="D28">
      <v>6</v>
    </oc>
    <nc r="D28">
      <v>0</v>
    </nc>
  </rcc>
  <rcc rId="273" sId="1">
    <oc r="E28">
      <v>385.2</v>
    </oc>
    <nc r="E28">
      <v>162</v>
    </nc>
  </rcc>
  <rcc rId="274" sId="1">
    <oc r="J28">
      <v>142.80000000000001</v>
    </oc>
    <nc r="J28">
      <v>28.8</v>
    </nc>
  </rcc>
  <rcc rId="275" sId="1">
    <oc r="K28">
      <v>1.2</v>
    </oc>
    <nc r="K28">
      <v>0</v>
    </nc>
  </rcc>
  <rcc rId="276" sId="1" numFmtId="27">
    <oc r="A29">
      <v>44181.958333333336</v>
    </oc>
    <nc r="A29">
      <v>44368.916666666613</v>
    </nc>
  </rcc>
  <rcc rId="277" sId="1">
    <oc r="B29">
      <v>264</v>
    </oc>
    <nc r="B29">
      <v>0</v>
    </nc>
  </rcc>
  <rcc rId="278" sId="1">
    <oc r="C29">
      <v>1252</v>
    </oc>
    <nc r="C29">
      <v>0</v>
    </nc>
  </rcc>
  <rcc rId="279" sId="1">
    <oc r="D29">
      <v>4</v>
    </oc>
    <nc r="D29">
      <v>0</v>
    </nc>
  </rcc>
  <rcc rId="280" sId="1">
    <oc r="E29">
      <v>367.2</v>
    </oc>
    <nc r="E29">
      <v>162</v>
    </nc>
  </rcc>
  <rcc rId="281" sId="1">
    <oc r="J29">
      <v>141.6</v>
    </oc>
    <nc r="J29">
      <v>28.8</v>
    </nc>
  </rcc>
  <rcc rId="282" sId="1">
    <oc r="K29">
      <v>1.2</v>
    </oc>
    <nc r="K29">
      <v>0</v>
    </nc>
  </rcc>
  <rcc rId="283" sId="1" numFmtId="27">
    <oc r="A30">
      <v>44182</v>
    </oc>
    <nc r="A30">
      <v>44368.958333333278</v>
    </nc>
  </rcc>
  <rcc rId="284" sId="1">
    <oc r="B30">
      <v>260</v>
    </oc>
    <nc r="B30">
      <v>0</v>
    </nc>
  </rcc>
  <rcc rId="285" sId="1">
    <oc r="C30">
      <v>944</v>
    </oc>
    <nc r="C30">
      <v>0</v>
    </nc>
  </rcc>
  <rcc rId="286" sId="1">
    <oc r="D30">
      <v>6</v>
    </oc>
    <nc r="D30">
      <v>0</v>
    </nc>
  </rcc>
  <rcc rId="287" sId="1">
    <oc r="E30">
      <v>355.2</v>
    </oc>
    <nc r="E30">
      <v>160.80000000000001</v>
    </nc>
  </rcc>
  <rcc rId="288" sId="1">
    <oc r="J30">
      <v>142.80000000000001</v>
    </oc>
    <nc r="J30">
      <v>28.8</v>
    </nc>
  </rcc>
  <rcc rId="289" sId="1">
    <oc r="K30">
      <v>1.2</v>
    </oc>
    <nc r="K30">
      <v>0</v>
    </nc>
  </rcc>
  <rcc rId="290" sId="1" numFmtId="27">
    <nc r="A31">
      <v>44368.999999999942</v>
    </nc>
  </rcc>
  <rcc rId="291" sId="1">
    <nc r="B31">
      <v>0</v>
    </nc>
  </rcc>
  <rcc rId="292" sId="1">
    <nc r="C31">
      <v>0</v>
    </nc>
  </rcc>
  <rcc rId="293" sId="1">
    <nc r="D31">
      <v>0</v>
    </nc>
  </rcc>
  <rcc rId="294" sId="1">
    <nc r="E31">
      <v>148.80000000000001</v>
    </nc>
  </rcc>
  <rcc rId="295" sId="1">
    <nc r="F31">
      <v>0</v>
    </nc>
  </rcc>
  <rcc rId="296" sId="1">
    <nc r="G31">
      <v>0</v>
    </nc>
  </rcc>
  <rcc rId="297" sId="1">
    <nc r="H31">
      <v>0</v>
    </nc>
  </rcc>
  <rcc rId="298" sId="1">
    <nc r="I31">
      <v>0</v>
    </nc>
  </rcc>
  <rcc rId="299" sId="1">
    <nc r="J31">
      <v>30</v>
    </nc>
  </rcc>
  <rcc rId="300" sId="1">
    <nc r="K31">
      <v>0</v>
    </nc>
  </rcc>
  <rcc rId="301" sId="1">
    <nc r="L31">
      <v>0</v>
    </nc>
  </rcc>
  <rcc rId="302" sId="1">
    <nc r="M31">
      <v>0</v>
    </nc>
  </rcc>
  <rcc rId="303" sId="1">
    <nc r="N31">
      <v>0</v>
    </nc>
  </rcc>
  <rcc rId="304" sId="1">
    <nc r="O31">
      <v>0</v>
    </nc>
  </rcc>
  <rfmt sheetId="1" sqref="B6:B7">
    <dxf>
      <alignment wrapText="0" readingOrder="0"/>
    </dxf>
  </rfmt>
  <rfmt sheetId="1" sqref="B6" start="0" length="0">
    <dxf>
      <numFmt numFmtId="19" formatCode="dd/mm/yyyy"/>
      <alignment vertical="bottom" readingOrder="0"/>
      <border outline="0">
        <left style="medium">
          <color indexed="64"/>
        </left>
        <right style="medium">
          <color indexed="64"/>
        </right>
      </border>
    </dxf>
  </rfmt>
  <rfmt sheetId="1" sqref="C6" start="0" length="0">
    <dxf>
      <border outline="0">
        <left/>
      </border>
    </dxf>
  </rfmt>
  <rfmt sheetId="1" sqref="O6" start="0" length="0">
    <dxf>
      <border outline="0">
        <right style="thin">
          <color indexed="64"/>
        </right>
      </border>
    </dxf>
  </rfmt>
  <rfmt sheetId="1" sqref="P6" start="0" length="0">
    <dxf>
      <font>
        <sz val="11"/>
        <color theme="1"/>
        <name val="Calibri"/>
        <scheme val="minor"/>
      </font>
      <alignment vertical="center" wrapText="1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1" sqref="B6" start="0" length="0">
    <dxf>
      <numFmt numFmtId="0" formatCode="General"/>
      <alignment vertical="center" wrapText="1" readingOrder="0"/>
      <border outline="0">
        <left/>
        <right style="thin">
          <color indexed="64"/>
        </right>
      </border>
    </dxf>
  </rfmt>
  <rfmt sheetId="1" sqref="C6" start="0" length="0">
    <dxf>
      <border outline="0">
        <left style="thin">
          <color indexed="64"/>
        </left>
      </border>
    </dxf>
  </rfmt>
  <rcc rId="305" sId="1">
    <oc r="E6" t="inlineStr">
      <is>
        <t>ф.87
РП-5/50</t>
      </is>
    </oc>
    <nc r="E6" t="inlineStr">
      <is>
        <t>ф.87 РП-5/50</t>
      </is>
    </nc>
  </rcc>
  <rcc rId="306" sId="1">
    <oc r="I6" t="inlineStr">
      <is>
        <t>ф.97
КРУ КТУ</t>
      </is>
    </oc>
    <nc r="I6" t="inlineStr">
      <is>
        <t>ф.97 КРУ КТУ</t>
      </is>
    </nc>
  </rcc>
  <rcc rId="307" sId="1">
    <oc r="J6" t="inlineStr">
      <is>
        <t>ф.98
РП-5/50</t>
      </is>
    </oc>
    <nc r="J6" t="inlineStr">
      <is>
        <t>ф.98 РП-5/50</t>
      </is>
    </nc>
  </rcc>
  <rcc rId="308" sId="1" odxf="1" dxf="1">
    <oc r="O6" t="inlineStr">
      <is>
        <t>ГПП
У-70</t>
      </is>
    </oc>
    <nc r="O6" t="inlineStr">
      <is>
        <t>ГПП У-70</t>
      </is>
    </nc>
    <ndxf>
      <border outline="0">
        <right style="medium">
          <color indexed="64"/>
        </right>
      </border>
    </ndxf>
  </rcc>
  <rfmt sheetId="1" sqref="P5:P6" start="0" length="0">
    <dxf>
      <border>
        <left style="thin">
          <color indexed="64"/>
        </left>
      </border>
    </dxf>
  </rfmt>
  <rfmt sheetId="1" sqref="P5:P6" start="0" length="0">
    <dxf>
      <border>
        <left/>
      </border>
    </dxf>
  </rfmt>
  <rfmt sheetId="1" sqref="P5:P6" start="0" length="0">
    <dxf>
      <border>
        <right/>
      </border>
    </dxf>
  </rfmt>
  <rfmt sheetId="1" sqref="P6" start="0" length="0">
    <dxf>
      <border>
        <bottom/>
      </border>
    </dxf>
  </rfmt>
  <rfmt sheetId="1" sqref="O6:O7" start="0" length="0">
    <dxf>
      <border>
        <right style="medium">
          <color indexed="64"/>
        </right>
      </border>
    </dxf>
  </rfmt>
  <rcc rId="309" sId="3">
    <oc r="J9" t="inlineStr">
      <is>
        <t>09-00</t>
      </is>
    </oc>
    <nc r="J9" t="inlineStr">
      <is>
        <t>10-00</t>
      </is>
    </nc>
  </rcc>
  <rcc rId="310" sId="3">
    <oc r="L9" t="inlineStr">
      <is>
        <t>18-00</t>
      </is>
    </oc>
    <nc r="L9" t="inlineStr">
      <is>
        <t>22-00</t>
      </is>
    </nc>
  </rcc>
  <rcc rId="311" sId="3">
    <oc r="K11" t="inlineStr">
      <is>
        <t>220,3/109,9/10,04</t>
      </is>
    </oc>
    <nc r="K11" t="inlineStr">
      <is>
        <t>220,7/110,2/10,07</t>
      </is>
    </nc>
  </rcc>
  <rcc rId="312" sId="3">
    <oc r="M11" t="inlineStr">
      <is>
        <t>222,6/109,3/10,13</t>
      </is>
    </oc>
    <nc r="M11" t="inlineStr">
      <is>
        <t>224,6/112,5/10,38</t>
      </is>
    </nc>
  </rcc>
  <rcc rId="313" sId="3">
    <oc r="I12" t="inlineStr">
      <is>
        <t>226,8/113,7/1,42</t>
      </is>
    </oc>
    <nc r="I12" t="inlineStr">
      <is>
        <t>226,8/113,7/10,42</t>
      </is>
    </nc>
  </rcc>
  <rcc rId="314" sId="3">
    <oc r="K12" t="inlineStr">
      <is>
        <t>220,5/110,1/10,08</t>
      </is>
    </oc>
    <nc r="K12" t="inlineStr">
      <is>
        <t>221/110,3/10,10</t>
      </is>
    </nc>
  </rcc>
  <rcc rId="315" sId="3">
    <oc r="M12" t="inlineStr">
      <is>
        <t>222,5/109,4/10,14</t>
      </is>
    </oc>
    <nc r="M12" t="inlineStr">
      <is>
        <t>222,3/112,6/10,32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5B1923F-58FB-4A38-8485-5487CECDE917}" action="delete"/>
  <rdn rId="0" localSheetId="4" customView="1" name="Z_A5B1923F_58FB_4A38_8485_5487CECDE917_.wvu.Rows" hidden="1" oldHidden="1">
    <formula>'ПС Протон;16.06.2021г'!$18:$18</formula>
    <oldFormula>'ПС Протон;16.06.2021г'!$18:$18</oldFormula>
  </rdn>
  <rcv guid="{A5B1923F-58FB-4A38-8485-5487CECDE91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4" customView="1" name="Z_19B5A234_42BC_48E1_A313_1C5F6DFCE479_.wvu.Rows" hidden="1" oldHidden="1">
    <formula>'ПС Протон;16.06.2021г'!$18:$18</formula>
  </rdn>
  <rcv guid="{19B5A234-42BC-48E1-A313-1C5F6DFCE47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topLeftCell="A13" zoomScaleNormal="100" workbookViewId="0">
      <selection activeCell="P10" sqref="P10"/>
    </sheetView>
  </sheetViews>
  <sheetFormatPr defaultColWidth="9.140625" defaultRowHeight="15" x14ac:dyDescent="0.25"/>
  <cols>
    <col min="1" max="1" width="17.85546875" style="23" customWidth="1"/>
    <col min="2" max="15" width="11.42578125" style="31" customWidth="1"/>
    <col min="16" max="16384" width="9.140625" style="23"/>
  </cols>
  <sheetData>
    <row r="2" spans="1:16" ht="15.75" x14ac:dyDescent="0.25">
      <c r="B2" s="1"/>
      <c r="C2" s="1"/>
      <c r="D2" s="1"/>
      <c r="E2" s="1"/>
      <c r="F2" s="1"/>
      <c r="G2" s="1"/>
      <c r="H2" s="1"/>
      <c r="J2" s="1"/>
      <c r="M2" s="1" t="s">
        <v>0</v>
      </c>
    </row>
    <row r="3" spans="1:16" ht="15.6" x14ac:dyDescent="0.25">
      <c r="B3" s="21"/>
      <c r="C3" s="21"/>
      <c r="D3" s="21"/>
      <c r="E3" s="21"/>
      <c r="F3" s="21"/>
      <c r="G3" s="21"/>
      <c r="H3" s="21"/>
      <c r="I3" s="21"/>
      <c r="J3" s="21"/>
    </row>
    <row r="4" spans="1:16" ht="18.75" customHeight="1" x14ac:dyDescent="0.25">
      <c r="A4" s="113" t="s">
        <v>83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6" ht="18.600000000000001" thickBot="1" x14ac:dyDescent="0.3">
      <c r="B5" s="32"/>
      <c r="C5" s="19"/>
      <c r="D5" s="19"/>
      <c r="E5" s="19"/>
      <c r="F5" s="19"/>
      <c r="G5" s="39"/>
      <c r="H5" s="19"/>
      <c r="P5" s="111"/>
    </row>
    <row r="6" spans="1:16" ht="30" x14ac:dyDescent="0.25">
      <c r="A6" s="92"/>
      <c r="B6" s="93" t="s">
        <v>52</v>
      </c>
      <c r="C6" s="94" t="s">
        <v>53</v>
      </c>
      <c r="D6" s="94" t="s">
        <v>54</v>
      </c>
      <c r="E6" s="94" t="s">
        <v>103</v>
      </c>
      <c r="F6" s="94" t="s">
        <v>55</v>
      </c>
      <c r="G6" s="94" t="s">
        <v>2</v>
      </c>
      <c r="H6" s="94" t="s">
        <v>3</v>
      </c>
      <c r="I6" s="94" t="s">
        <v>104</v>
      </c>
      <c r="J6" s="94" t="s">
        <v>105</v>
      </c>
      <c r="K6" s="94" t="s">
        <v>4</v>
      </c>
      <c r="L6" s="94" t="s">
        <v>56</v>
      </c>
      <c r="M6" s="94" t="s">
        <v>57</v>
      </c>
      <c r="N6" s="94" t="s">
        <v>58</v>
      </c>
      <c r="O6" s="95" t="s">
        <v>106</v>
      </c>
      <c r="P6" s="112"/>
    </row>
    <row r="7" spans="1:16" thickBot="1" x14ac:dyDescent="0.35">
      <c r="A7" s="96"/>
      <c r="B7" s="110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1:16" ht="14.45" x14ac:dyDescent="0.3">
      <c r="A8" s="99">
        <v>44368.041666666664</v>
      </c>
      <c r="B8" s="100">
        <v>0</v>
      </c>
      <c r="C8" s="101">
        <v>0</v>
      </c>
      <c r="D8" s="101">
        <v>0</v>
      </c>
      <c r="E8" s="101">
        <v>105.6</v>
      </c>
      <c r="F8" s="101">
        <v>0</v>
      </c>
      <c r="G8" s="101">
        <v>0</v>
      </c>
      <c r="H8" s="101">
        <v>0</v>
      </c>
      <c r="I8" s="101">
        <v>0</v>
      </c>
      <c r="J8" s="101">
        <v>30</v>
      </c>
      <c r="K8" s="101">
        <v>0</v>
      </c>
      <c r="L8" s="101">
        <v>0</v>
      </c>
      <c r="M8" s="101">
        <v>0</v>
      </c>
      <c r="N8" s="101">
        <v>0</v>
      </c>
      <c r="O8" s="102">
        <v>0</v>
      </c>
    </row>
    <row r="9" spans="1:16" ht="14.45" x14ac:dyDescent="0.3">
      <c r="A9" s="103">
        <v>44368.083333333328</v>
      </c>
      <c r="B9" s="104">
        <v>0</v>
      </c>
      <c r="C9" s="105">
        <v>0</v>
      </c>
      <c r="D9" s="105">
        <v>0</v>
      </c>
      <c r="E9" s="105">
        <v>90</v>
      </c>
      <c r="F9" s="105">
        <v>0</v>
      </c>
      <c r="G9" s="105">
        <v>0</v>
      </c>
      <c r="H9" s="105">
        <v>0</v>
      </c>
      <c r="I9" s="105">
        <v>0</v>
      </c>
      <c r="J9" s="105">
        <v>28.8</v>
      </c>
      <c r="K9" s="105">
        <v>0</v>
      </c>
      <c r="L9" s="105">
        <v>0</v>
      </c>
      <c r="M9" s="105">
        <v>0</v>
      </c>
      <c r="N9" s="105">
        <v>0</v>
      </c>
      <c r="O9" s="106">
        <v>0</v>
      </c>
    </row>
    <row r="10" spans="1:16" ht="14.45" x14ac:dyDescent="0.3">
      <c r="A10" s="103">
        <v>44368.124999999993</v>
      </c>
      <c r="B10" s="104">
        <v>0</v>
      </c>
      <c r="C10" s="105">
        <v>0</v>
      </c>
      <c r="D10" s="105">
        <v>0</v>
      </c>
      <c r="E10" s="105">
        <v>88.8</v>
      </c>
      <c r="F10" s="105">
        <v>0</v>
      </c>
      <c r="G10" s="105">
        <v>0</v>
      </c>
      <c r="H10" s="105">
        <v>0</v>
      </c>
      <c r="I10" s="105">
        <v>0</v>
      </c>
      <c r="J10" s="105">
        <v>28.8</v>
      </c>
      <c r="K10" s="105">
        <v>0</v>
      </c>
      <c r="L10" s="105">
        <v>0</v>
      </c>
      <c r="M10" s="105">
        <v>0</v>
      </c>
      <c r="N10" s="105">
        <v>0</v>
      </c>
      <c r="O10" s="106">
        <v>0</v>
      </c>
    </row>
    <row r="11" spans="1:16" ht="14.45" x14ac:dyDescent="0.3">
      <c r="A11" s="103">
        <v>44368.166666666657</v>
      </c>
      <c r="B11" s="104">
        <v>0</v>
      </c>
      <c r="C11" s="105">
        <v>0</v>
      </c>
      <c r="D11" s="105">
        <v>0</v>
      </c>
      <c r="E11" s="105">
        <v>88.8</v>
      </c>
      <c r="F11" s="105">
        <v>0</v>
      </c>
      <c r="G11" s="105">
        <v>0</v>
      </c>
      <c r="H11" s="105">
        <v>0</v>
      </c>
      <c r="I11" s="105">
        <v>0</v>
      </c>
      <c r="J11" s="105">
        <v>28.8</v>
      </c>
      <c r="K11" s="105">
        <v>0</v>
      </c>
      <c r="L11" s="105">
        <v>0</v>
      </c>
      <c r="M11" s="105">
        <v>0</v>
      </c>
      <c r="N11" s="105">
        <v>0</v>
      </c>
      <c r="O11" s="106">
        <v>0</v>
      </c>
    </row>
    <row r="12" spans="1:16" ht="14.45" x14ac:dyDescent="0.3">
      <c r="A12" s="103">
        <v>44368.208333333321</v>
      </c>
      <c r="B12" s="104">
        <v>0</v>
      </c>
      <c r="C12" s="105">
        <v>0</v>
      </c>
      <c r="D12" s="105">
        <v>0</v>
      </c>
      <c r="E12" s="105">
        <v>88.8</v>
      </c>
      <c r="F12" s="105">
        <v>0</v>
      </c>
      <c r="G12" s="105">
        <v>0</v>
      </c>
      <c r="H12" s="105">
        <v>0</v>
      </c>
      <c r="I12" s="105">
        <v>0</v>
      </c>
      <c r="J12" s="105">
        <v>28.8</v>
      </c>
      <c r="K12" s="105">
        <v>0</v>
      </c>
      <c r="L12" s="105">
        <v>0</v>
      </c>
      <c r="M12" s="105">
        <v>0</v>
      </c>
      <c r="N12" s="105">
        <v>0</v>
      </c>
      <c r="O12" s="106">
        <v>0</v>
      </c>
    </row>
    <row r="13" spans="1:16" ht="14.45" x14ac:dyDescent="0.3">
      <c r="A13" s="103">
        <v>44368.249999999985</v>
      </c>
      <c r="B13" s="104">
        <v>0</v>
      </c>
      <c r="C13" s="105">
        <v>0</v>
      </c>
      <c r="D13" s="105">
        <v>0</v>
      </c>
      <c r="E13" s="105">
        <v>104.4</v>
      </c>
      <c r="F13" s="105">
        <v>0</v>
      </c>
      <c r="G13" s="105">
        <v>0</v>
      </c>
      <c r="H13" s="105">
        <v>0</v>
      </c>
      <c r="I13" s="105">
        <v>0</v>
      </c>
      <c r="J13" s="105">
        <v>30</v>
      </c>
      <c r="K13" s="105">
        <v>0</v>
      </c>
      <c r="L13" s="105">
        <v>0</v>
      </c>
      <c r="M13" s="105">
        <v>0</v>
      </c>
      <c r="N13" s="105">
        <v>0</v>
      </c>
      <c r="O13" s="106">
        <v>0</v>
      </c>
    </row>
    <row r="14" spans="1:16" ht="14.45" x14ac:dyDescent="0.3">
      <c r="A14" s="103">
        <v>44368.29166666665</v>
      </c>
      <c r="B14" s="104">
        <v>0</v>
      </c>
      <c r="C14" s="105">
        <v>0</v>
      </c>
      <c r="D14" s="105">
        <v>0</v>
      </c>
      <c r="E14" s="105">
        <v>128.4</v>
      </c>
      <c r="F14" s="105">
        <v>0</v>
      </c>
      <c r="G14" s="105">
        <v>0</v>
      </c>
      <c r="H14" s="105">
        <v>0</v>
      </c>
      <c r="I14" s="105">
        <v>0</v>
      </c>
      <c r="J14" s="105">
        <v>28.8</v>
      </c>
      <c r="K14" s="105">
        <v>0</v>
      </c>
      <c r="L14" s="105">
        <v>0</v>
      </c>
      <c r="M14" s="105">
        <v>0</v>
      </c>
      <c r="N14" s="105">
        <v>0</v>
      </c>
      <c r="O14" s="106">
        <v>0</v>
      </c>
    </row>
    <row r="15" spans="1:16" ht="14.45" x14ac:dyDescent="0.3">
      <c r="A15" s="103">
        <v>44368.333333333314</v>
      </c>
      <c r="B15" s="104">
        <v>0</v>
      </c>
      <c r="C15" s="105">
        <v>0</v>
      </c>
      <c r="D15" s="105">
        <v>0</v>
      </c>
      <c r="E15" s="105">
        <v>193.2</v>
      </c>
      <c r="F15" s="105">
        <v>0</v>
      </c>
      <c r="G15" s="105">
        <v>0</v>
      </c>
      <c r="H15" s="105">
        <v>0</v>
      </c>
      <c r="I15" s="105">
        <v>0</v>
      </c>
      <c r="J15" s="105">
        <v>27.6</v>
      </c>
      <c r="K15" s="105">
        <v>0</v>
      </c>
      <c r="L15" s="105">
        <v>0</v>
      </c>
      <c r="M15" s="105">
        <v>0</v>
      </c>
      <c r="N15" s="105">
        <v>0</v>
      </c>
      <c r="O15" s="106">
        <v>0</v>
      </c>
    </row>
    <row r="16" spans="1:16" ht="14.45" x14ac:dyDescent="0.3">
      <c r="A16" s="103">
        <v>44368.374999999978</v>
      </c>
      <c r="B16" s="104">
        <v>0</v>
      </c>
      <c r="C16" s="105">
        <v>0</v>
      </c>
      <c r="D16" s="105">
        <v>0</v>
      </c>
      <c r="E16" s="105">
        <v>230.4</v>
      </c>
      <c r="F16" s="105">
        <v>0</v>
      </c>
      <c r="G16" s="105">
        <v>0</v>
      </c>
      <c r="H16" s="105">
        <v>0</v>
      </c>
      <c r="I16" s="105">
        <v>0</v>
      </c>
      <c r="J16" s="105">
        <v>27.6</v>
      </c>
      <c r="K16" s="105">
        <v>0</v>
      </c>
      <c r="L16" s="105">
        <v>0</v>
      </c>
      <c r="M16" s="105">
        <v>0</v>
      </c>
      <c r="N16" s="105">
        <v>0</v>
      </c>
      <c r="O16" s="106">
        <v>0</v>
      </c>
    </row>
    <row r="17" spans="1:15" ht="14.45" x14ac:dyDescent="0.3">
      <c r="A17" s="103">
        <v>44368.416666666642</v>
      </c>
      <c r="B17" s="104">
        <v>0</v>
      </c>
      <c r="C17" s="105">
        <v>0</v>
      </c>
      <c r="D17" s="105">
        <v>0</v>
      </c>
      <c r="E17" s="105">
        <v>229.2</v>
      </c>
      <c r="F17" s="105">
        <v>0</v>
      </c>
      <c r="G17" s="105">
        <v>0</v>
      </c>
      <c r="H17" s="105">
        <v>0</v>
      </c>
      <c r="I17" s="105">
        <v>0</v>
      </c>
      <c r="J17" s="105">
        <v>24</v>
      </c>
      <c r="K17" s="105">
        <v>0</v>
      </c>
      <c r="L17" s="105">
        <v>0</v>
      </c>
      <c r="M17" s="105">
        <v>0</v>
      </c>
      <c r="N17" s="105">
        <v>0</v>
      </c>
      <c r="O17" s="106">
        <v>0</v>
      </c>
    </row>
    <row r="18" spans="1:15" ht="14.45" x14ac:dyDescent="0.3">
      <c r="A18" s="103">
        <v>44368.458333333307</v>
      </c>
      <c r="B18" s="104">
        <v>0</v>
      </c>
      <c r="C18" s="105">
        <v>0</v>
      </c>
      <c r="D18" s="105">
        <v>0</v>
      </c>
      <c r="E18" s="105">
        <v>178.8</v>
      </c>
      <c r="F18" s="105">
        <v>0</v>
      </c>
      <c r="G18" s="105">
        <v>0</v>
      </c>
      <c r="H18" s="105">
        <v>0</v>
      </c>
      <c r="I18" s="105">
        <v>0</v>
      </c>
      <c r="J18" s="105">
        <v>22.8</v>
      </c>
      <c r="K18" s="105">
        <v>0</v>
      </c>
      <c r="L18" s="105">
        <v>0</v>
      </c>
      <c r="M18" s="105">
        <v>0</v>
      </c>
      <c r="N18" s="105">
        <v>0</v>
      </c>
      <c r="O18" s="106">
        <v>0</v>
      </c>
    </row>
    <row r="19" spans="1:15" ht="14.45" x14ac:dyDescent="0.3">
      <c r="A19" s="103">
        <v>44368.499999999971</v>
      </c>
      <c r="B19" s="104">
        <v>0</v>
      </c>
      <c r="C19" s="105">
        <v>0</v>
      </c>
      <c r="D19" s="105">
        <v>0</v>
      </c>
      <c r="E19" s="105">
        <v>166.8</v>
      </c>
      <c r="F19" s="105">
        <v>0</v>
      </c>
      <c r="G19" s="105">
        <v>0</v>
      </c>
      <c r="H19" s="105">
        <v>0</v>
      </c>
      <c r="I19" s="105">
        <v>0</v>
      </c>
      <c r="J19" s="105">
        <v>24</v>
      </c>
      <c r="K19" s="105">
        <v>0</v>
      </c>
      <c r="L19" s="105">
        <v>0</v>
      </c>
      <c r="M19" s="105">
        <v>0</v>
      </c>
      <c r="N19" s="105">
        <v>0</v>
      </c>
      <c r="O19" s="106">
        <v>0</v>
      </c>
    </row>
    <row r="20" spans="1:15" ht="14.45" x14ac:dyDescent="0.3">
      <c r="A20" s="103">
        <v>44368.541666666635</v>
      </c>
      <c r="B20" s="104">
        <v>0</v>
      </c>
      <c r="C20" s="105">
        <v>0</v>
      </c>
      <c r="D20" s="105">
        <v>0</v>
      </c>
      <c r="E20" s="105">
        <v>195.6</v>
      </c>
      <c r="F20" s="105">
        <v>0</v>
      </c>
      <c r="G20" s="105">
        <v>0</v>
      </c>
      <c r="H20" s="105">
        <v>0</v>
      </c>
      <c r="I20" s="105">
        <v>0</v>
      </c>
      <c r="J20" s="105">
        <v>24</v>
      </c>
      <c r="K20" s="105">
        <v>0</v>
      </c>
      <c r="L20" s="105">
        <v>0</v>
      </c>
      <c r="M20" s="105">
        <v>0</v>
      </c>
      <c r="N20" s="105">
        <v>0</v>
      </c>
      <c r="O20" s="106">
        <v>0</v>
      </c>
    </row>
    <row r="21" spans="1:15" ht="14.45" x14ac:dyDescent="0.3">
      <c r="A21" s="103">
        <v>44368.583333333299</v>
      </c>
      <c r="B21" s="104">
        <v>0</v>
      </c>
      <c r="C21" s="105">
        <v>0</v>
      </c>
      <c r="D21" s="105">
        <v>0</v>
      </c>
      <c r="E21" s="105">
        <v>192</v>
      </c>
      <c r="F21" s="105">
        <v>0</v>
      </c>
      <c r="G21" s="105">
        <v>0</v>
      </c>
      <c r="H21" s="105">
        <v>0</v>
      </c>
      <c r="I21" s="105">
        <v>0</v>
      </c>
      <c r="J21" s="105">
        <v>24</v>
      </c>
      <c r="K21" s="105">
        <v>0</v>
      </c>
      <c r="L21" s="105">
        <v>0</v>
      </c>
      <c r="M21" s="105">
        <v>0</v>
      </c>
      <c r="N21" s="105">
        <v>0</v>
      </c>
      <c r="O21" s="106">
        <v>0</v>
      </c>
    </row>
    <row r="22" spans="1:15" ht="14.45" x14ac:dyDescent="0.3">
      <c r="A22" s="103">
        <v>44368.624999999964</v>
      </c>
      <c r="B22" s="104">
        <v>0</v>
      </c>
      <c r="C22" s="105">
        <v>0</v>
      </c>
      <c r="D22" s="105">
        <v>0</v>
      </c>
      <c r="E22" s="105">
        <v>186</v>
      </c>
      <c r="F22" s="105">
        <v>0</v>
      </c>
      <c r="G22" s="105">
        <v>0</v>
      </c>
      <c r="H22" s="105">
        <v>0</v>
      </c>
      <c r="I22" s="105">
        <v>0</v>
      </c>
      <c r="J22" s="105">
        <v>24</v>
      </c>
      <c r="K22" s="105">
        <v>0</v>
      </c>
      <c r="L22" s="105">
        <v>0</v>
      </c>
      <c r="M22" s="105">
        <v>0</v>
      </c>
      <c r="N22" s="105">
        <v>0</v>
      </c>
      <c r="O22" s="106">
        <v>0</v>
      </c>
    </row>
    <row r="23" spans="1:15" ht="14.45" x14ac:dyDescent="0.3">
      <c r="A23" s="103">
        <v>44368.666666666628</v>
      </c>
      <c r="B23" s="104">
        <v>0</v>
      </c>
      <c r="C23" s="105">
        <v>0</v>
      </c>
      <c r="D23" s="105">
        <v>0</v>
      </c>
      <c r="E23" s="105">
        <v>186</v>
      </c>
      <c r="F23" s="105">
        <v>0</v>
      </c>
      <c r="G23" s="105">
        <v>0</v>
      </c>
      <c r="H23" s="105">
        <v>0</v>
      </c>
      <c r="I23" s="105">
        <v>0</v>
      </c>
      <c r="J23" s="105">
        <v>30</v>
      </c>
      <c r="K23" s="105">
        <v>0</v>
      </c>
      <c r="L23" s="105">
        <v>0</v>
      </c>
      <c r="M23" s="105">
        <v>0</v>
      </c>
      <c r="N23" s="105">
        <v>0</v>
      </c>
      <c r="O23" s="106">
        <v>0</v>
      </c>
    </row>
    <row r="24" spans="1:15" ht="14.45" x14ac:dyDescent="0.3">
      <c r="A24" s="103">
        <v>44368.708333333292</v>
      </c>
      <c r="B24" s="104">
        <v>0</v>
      </c>
      <c r="C24" s="105">
        <v>0</v>
      </c>
      <c r="D24" s="105">
        <v>0</v>
      </c>
      <c r="E24" s="105">
        <v>184.8</v>
      </c>
      <c r="F24" s="105">
        <v>0</v>
      </c>
      <c r="G24" s="105">
        <v>0</v>
      </c>
      <c r="H24" s="105">
        <v>0</v>
      </c>
      <c r="I24" s="105">
        <v>0</v>
      </c>
      <c r="J24" s="105">
        <v>28.8</v>
      </c>
      <c r="K24" s="105">
        <v>0</v>
      </c>
      <c r="L24" s="105">
        <v>0</v>
      </c>
      <c r="M24" s="105">
        <v>0</v>
      </c>
      <c r="N24" s="105">
        <v>0</v>
      </c>
      <c r="O24" s="106">
        <v>0</v>
      </c>
    </row>
    <row r="25" spans="1:15" ht="14.45" x14ac:dyDescent="0.3">
      <c r="A25" s="103">
        <v>44368.749999999956</v>
      </c>
      <c r="B25" s="104">
        <v>0</v>
      </c>
      <c r="C25" s="105">
        <v>0</v>
      </c>
      <c r="D25" s="105">
        <v>0</v>
      </c>
      <c r="E25" s="105">
        <v>187.2</v>
      </c>
      <c r="F25" s="105">
        <v>0</v>
      </c>
      <c r="G25" s="105">
        <v>0</v>
      </c>
      <c r="H25" s="105">
        <v>0</v>
      </c>
      <c r="I25" s="105">
        <v>0</v>
      </c>
      <c r="J25" s="105">
        <v>28.8</v>
      </c>
      <c r="K25" s="105">
        <v>0</v>
      </c>
      <c r="L25" s="105">
        <v>0</v>
      </c>
      <c r="M25" s="105">
        <v>0</v>
      </c>
      <c r="N25" s="105">
        <v>0</v>
      </c>
      <c r="O25" s="106">
        <v>0</v>
      </c>
    </row>
    <row r="26" spans="1:15" ht="14.45" x14ac:dyDescent="0.3">
      <c r="A26" s="103">
        <v>44368.791666666621</v>
      </c>
      <c r="B26" s="104">
        <v>0</v>
      </c>
      <c r="C26" s="105">
        <v>0</v>
      </c>
      <c r="D26" s="105">
        <v>0</v>
      </c>
      <c r="E26" s="105">
        <v>159.6</v>
      </c>
      <c r="F26" s="105">
        <v>0</v>
      </c>
      <c r="G26" s="105">
        <v>0</v>
      </c>
      <c r="H26" s="105">
        <v>0</v>
      </c>
      <c r="I26" s="105">
        <v>0</v>
      </c>
      <c r="J26" s="105">
        <v>28.8</v>
      </c>
      <c r="K26" s="105">
        <v>0</v>
      </c>
      <c r="L26" s="105">
        <v>0</v>
      </c>
      <c r="M26" s="105">
        <v>0</v>
      </c>
      <c r="N26" s="105">
        <v>0</v>
      </c>
      <c r="O26" s="106">
        <v>0</v>
      </c>
    </row>
    <row r="27" spans="1:15" ht="14.45" x14ac:dyDescent="0.3">
      <c r="A27" s="103">
        <v>44368.833333333285</v>
      </c>
      <c r="B27" s="104">
        <v>0</v>
      </c>
      <c r="C27" s="105">
        <v>0</v>
      </c>
      <c r="D27" s="105">
        <v>0</v>
      </c>
      <c r="E27" s="105">
        <v>156</v>
      </c>
      <c r="F27" s="105">
        <v>0</v>
      </c>
      <c r="G27" s="105">
        <v>0</v>
      </c>
      <c r="H27" s="105">
        <v>0</v>
      </c>
      <c r="I27" s="105">
        <v>0</v>
      </c>
      <c r="J27" s="105">
        <v>28.8</v>
      </c>
      <c r="K27" s="105">
        <v>0</v>
      </c>
      <c r="L27" s="105">
        <v>0</v>
      </c>
      <c r="M27" s="105">
        <v>0</v>
      </c>
      <c r="N27" s="105">
        <v>0</v>
      </c>
      <c r="O27" s="106">
        <v>0</v>
      </c>
    </row>
    <row r="28" spans="1:15" ht="14.45" x14ac:dyDescent="0.3">
      <c r="A28" s="103">
        <v>44368.874999999949</v>
      </c>
      <c r="B28" s="104">
        <v>0</v>
      </c>
      <c r="C28" s="105">
        <v>0</v>
      </c>
      <c r="D28" s="105">
        <v>0</v>
      </c>
      <c r="E28" s="105">
        <v>162</v>
      </c>
      <c r="F28" s="105">
        <v>0</v>
      </c>
      <c r="G28" s="105">
        <v>0</v>
      </c>
      <c r="H28" s="105">
        <v>0</v>
      </c>
      <c r="I28" s="105">
        <v>0</v>
      </c>
      <c r="J28" s="105">
        <v>28.8</v>
      </c>
      <c r="K28" s="105">
        <v>0</v>
      </c>
      <c r="L28" s="105">
        <v>0</v>
      </c>
      <c r="M28" s="105">
        <v>0</v>
      </c>
      <c r="N28" s="105">
        <v>0</v>
      </c>
      <c r="O28" s="106">
        <v>0</v>
      </c>
    </row>
    <row r="29" spans="1:15" ht="14.45" x14ac:dyDescent="0.3">
      <c r="A29" s="103">
        <v>44368.916666666613</v>
      </c>
      <c r="B29" s="104">
        <v>0</v>
      </c>
      <c r="C29" s="105">
        <v>0</v>
      </c>
      <c r="D29" s="105">
        <v>0</v>
      </c>
      <c r="E29" s="105">
        <v>162</v>
      </c>
      <c r="F29" s="105">
        <v>0</v>
      </c>
      <c r="G29" s="105">
        <v>0</v>
      </c>
      <c r="H29" s="105">
        <v>0</v>
      </c>
      <c r="I29" s="105">
        <v>0</v>
      </c>
      <c r="J29" s="105">
        <v>28.8</v>
      </c>
      <c r="K29" s="105">
        <v>0</v>
      </c>
      <c r="L29" s="105">
        <v>0</v>
      </c>
      <c r="M29" s="105">
        <v>0</v>
      </c>
      <c r="N29" s="105">
        <v>0</v>
      </c>
      <c r="O29" s="106">
        <v>0</v>
      </c>
    </row>
    <row r="30" spans="1:15" ht="14.45" x14ac:dyDescent="0.3">
      <c r="A30" s="103">
        <v>44368.958333333278</v>
      </c>
      <c r="B30" s="104">
        <v>0</v>
      </c>
      <c r="C30" s="105">
        <v>0</v>
      </c>
      <c r="D30" s="105">
        <v>0</v>
      </c>
      <c r="E30" s="105">
        <v>160.80000000000001</v>
      </c>
      <c r="F30" s="105">
        <v>0</v>
      </c>
      <c r="G30" s="105">
        <v>0</v>
      </c>
      <c r="H30" s="105">
        <v>0</v>
      </c>
      <c r="I30" s="105">
        <v>0</v>
      </c>
      <c r="J30" s="105">
        <v>28.8</v>
      </c>
      <c r="K30" s="105">
        <v>0</v>
      </c>
      <c r="L30" s="105">
        <v>0</v>
      </c>
      <c r="M30" s="105">
        <v>0</v>
      </c>
      <c r="N30" s="105">
        <v>0</v>
      </c>
      <c r="O30" s="106">
        <v>0</v>
      </c>
    </row>
    <row r="31" spans="1:15" ht="14.45" x14ac:dyDescent="0.3">
      <c r="A31" s="103">
        <v>44368.999999999942</v>
      </c>
      <c r="B31" s="104">
        <v>0</v>
      </c>
      <c r="C31" s="105">
        <v>0</v>
      </c>
      <c r="D31" s="105">
        <v>0</v>
      </c>
      <c r="E31" s="105">
        <v>148.80000000000001</v>
      </c>
      <c r="F31" s="105">
        <v>0</v>
      </c>
      <c r="G31" s="105">
        <v>0</v>
      </c>
      <c r="H31" s="105">
        <v>0</v>
      </c>
      <c r="I31" s="105">
        <v>0</v>
      </c>
      <c r="J31" s="105">
        <v>30</v>
      </c>
      <c r="K31" s="105">
        <v>0</v>
      </c>
      <c r="L31" s="105">
        <v>0</v>
      </c>
      <c r="M31" s="105">
        <v>0</v>
      </c>
      <c r="N31" s="105">
        <v>0</v>
      </c>
      <c r="O31" s="106">
        <v>0</v>
      </c>
    </row>
    <row r="32" spans="1:15" thickBot="1" x14ac:dyDescent="0.35">
      <c r="A32" s="96"/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</row>
    <row r="33" spans="1:15" s="20" customFormat="1" ht="15.75" x14ac:dyDescent="0.25">
      <c r="A33" s="24"/>
      <c r="B33" s="21" t="s">
        <v>59</v>
      </c>
      <c r="C33" s="21"/>
      <c r="D33" s="21"/>
      <c r="E33" s="21"/>
      <c r="F33" s="21"/>
      <c r="G33" s="21" t="s">
        <v>60</v>
      </c>
      <c r="H33" s="21"/>
      <c r="I33" s="21"/>
      <c r="J33" s="21"/>
      <c r="K33" s="21"/>
      <c r="L33" s="21"/>
      <c r="M33" s="21"/>
      <c r="N33" s="21"/>
      <c r="O33" s="21"/>
    </row>
  </sheetData>
  <customSheetViews>
    <customSheetView guid="{19B5A234-42BC-48E1-A313-1C5F6DFCE479}" topLeftCell="A13">
      <selection activeCell="P10" sqref="P10"/>
      <pageMargins left="0.70866141732283472" right="0" top="0.15748031496062992" bottom="0.15748031496062992" header="0.31496062992125984" footer="0.31496062992125984"/>
      <printOptions horizontalCentered="1"/>
      <pageSetup paperSize="9" scale="95" orientation="landscape" r:id="rId1"/>
    </customSheetView>
    <customSheetView guid="{A5B1923F-58FB-4A38-8485-5487CECDE917}" topLeftCell="A13">
      <selection activeCell="P10" sqref="P10"/>
      <pageMargins left="0.70866141732283472" right="0" top="0.15748031496062992" bottom="0.15748031496062992" header="0.31496062992125984" footer="0.31496062992125984"/>
      <printOptions horizontalCentered="1"/>
      <pageSetup paperSize="9" scale="95" orientation="landscape" r:id="rId2"/>
    </customSheetView>
  </customSheetViews>
  <mergeCells count="1">
    <mergeCell ref="A4:O4"/>
  </mergeCells>
  <printOptions horizontalCentered="1"/>
  <pageMargins left="0.70866141732283472" right="0" top="0.15748031496062992" bottom="0.15748031496062992" header="0.31496062992125984" footer="0.31496062992125984"/>
  <pageSetup paperSize="9" scale="9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4" zoomScaleNormal="100" workbookViewId="0">
      <selection activeCell="W30" sqref="W30"/>
    </sheetView>
  </sheetViews>
  <sheetFormatPr defaultColWidth="9.140625" defaultRowHeight="15" x14ac:dyDescent="0.25"/>
  <cols>
    <col min="1" max="1" width="7" style="23" customWidth="1"/>
    <col min="2" max="2" width="10.140625" style="23" customWidth="1"/>
    <col min="3" max="5" width="9.140625" style="23"/>
    <col min="6" max="6" width="7.28515625" style="23" customWidth="1"/>
    <col min="7" max="10" width="9.140625" style="23"/>
    <col min="11" max="11" width="7.28515625" style="23" customWidth="1"/>
    <col min="12" max="14" width="9.140625" style="23"/>
    <col min="15" max="15" width="9.5703125" style="23" bestFit="1" customWidth="1"/>
    <col min="16" max="16" width="7.28515625" style="23" customWidth="1"/>
    <col min="17" max="18" width="9.140625" style="23"/>
    <col min="19" max="19" width="8.28515625" style="23" customWidth="1"/>
    <col min="20" max="20" width="9.140625" style="23"/>
    <col min="21" max="21" width="7.28515625" style="23" customWidth="1"/>
    <col min="22" max="16384" width="9.140625" style="23"/>
  </cols>
  <sheetData>
    <row r="1" spans="1:21" ht="15.75" x14ac:dyDescent="0.25">
      <c r="I1" s="22" t="s">
        <v>14</v>
      </c>
      <c r="J1" s="9"/>
    </row>
    <row r="2" spans="1:21" ht="15.75" x14ac:dyDescent="0.25">
      <c r="H2" s="13" t="s">
        <v>15</v>
      </c>
      <c r="I2" s="9"/>
      <c r="J2" s="9"/>
    </row>
    <row r="3" spans="1:21" ht="15.75" x14ac:dyDescent="0.25">
      <c r="I3" s="9" t="s">
        <v>51</v>
      </c>
      <c r="J3" s="9"/>
    </row>
    <row r="4" spans="1:21" ht="15.75" x14ac:dyDescent="0.25">
      <c r="H4" s="40"/>
      <c r="I4" s="22" t="s">
        <v>82</v>
      </c>
      <c r="J4" s="80"/>
    </row>
    <row r="5" spans="1:21" ht="16.149999999999999" thickBot="1" x14ac:dyDescent="0.35">
      <c r="H5" s="20"/>
      <c r="I5" s="22"/>
      <c r="J5" s="9"/>
    </row>
    <row r="6" spans="1:21" ht="15.75" x14ac:dyDescent="0.25">
      <c r="A6" s="114" t="s">
        <v>5</v>
      </c>
      <c r="B6" s="117" t="s">
        <v>72</v>
      </c>
      <c r="C6" s="118"/>
      <c r="D6" s="118"/>
      <c r="E6" s="118"/>
      <c r="F6" s="119"/>
      <c r="G6" s="117" t="s">
        <v>71</v>
      </c>
      <c r="H6" s="118"/>
      <c r="I6" s="118"/>
      <c r="J6" s="118"/>
      <c r="K6" s="119"/>
      <c r="L6" s="117" t="s">
        <v>73</v>
      </c>
      <c r="M6" s="118"/>
      <c r="N6" s="118"/>
      <c r="O6" s="118"/>
      <c r="P6" s="119"/>
      <c r="Q6" s="117" t="s">
        <v>74</v>
      </c>
      <c r="R6" s="118"/>
      <c r="S6" s="118"/>
      <c r="T6" s="118"/>
      <c r="U6" s="119"/>
    </row>
    <row r="7" spans="1:21" ht="15.75" x14ac:dyDescent="0.25">
      <c r="A7" s="115"/>
      <c r="B7" s="122" t="s">
        <v>6</v>
      </c>
      <c r="C7" s="123"/>
      <c r="D7" s="123" t="s">
        <v>7</v>
      </c>
      <c r="E7" s="123"/>
      <c r="F7" s="120" t="s">
        <v>8</v>
      </c>
      <c r="G7" s="122" t="s">
        <v>6</v>
      </c>
      <c r="H7" s="123"/>
      <c r="I7" s="123" t="s">
        <v>7</v>
      </c>
      <c r="J7" s="123"/>
      <c r="K7" s="120" t="s">
        <v>8</v>
      </c>
      <c r="L7" s="122" t="s">
        <v>6</v>
      </c>
      <c r="M7" s="123"/>
      <c r="N7" s="123" t="s">
        <v>7</v>
      </c>
      <c r="O7" s="123"/>
      <c r="P7" s="120" t="s">
        <v>8</v>
      </c>
      <c r="Q7" s="122" t="s">
        <v>6</v>
      </c>
      <c r="R7" s="123"/>
      <c r="S7" s="123" t="s">
        <v>7</v>
      </c>
      <c r="T7" s="123"/>
      <c r="U7" s="120" t="s">
        <v>8</v>
      </c>
    </row>
    <row r="8" spans="1:21" ht="15.75" x14ac:dyDescent="0.25">
      <c r="A8" s="115"/>
      <c r="B8" s="64" t="s">
        <v>9</v>
      </c>
      <c r="C8" s="49" t="s">
        <v>10</v>
      </c>
      <c r="D8" s="49" t="s">
        <v>11</v>
      </c>
      <c r="E8" s="49" t="s">
        <v>10</v>
      </c>
      <c r="F8" s="120"/>
      <c r="G8" s="64" t="s">
        <v>9</v>
      </c>
      <c r="H8" s="49" t="s">
        <v>10</v>
      </c>
      <c r="I8" s="49" t="s">
        <v>11</v>
      </c>
      <c r="J8" s="49" t="s">
        <v>10</v>
      </c>
      <c r="K8" s="120"/>
      <c r="L8" s="64" t="s">
        <v>9</v>
      </c>
      <c r="M8" s="49" t="s">
        <v>10</v>
      </c>
      <c r="N8" s="49" t="s">
        <v>11</v>
      </c>
      <c r="O8" s="49" t="s">
        <v>10</v>
      </c>
      <c r="P8" s="120"/>
      <c r="Q8" s="64" t="s">
        <v>9</v>
      </c>
      <c r="R8" s="49" t="s">
        <v>10</v>
      </c>
      <c r="S8" s="49" t="s">
        <v>11</v>
      </c>
      <c r="T8" s="49" t="s">
        <v>10</v>
      </c>
      <c r="U8" s="120"/>
    </row>
    <row r="9" spans="1:21" ht="27" customHeight="1" thickBot="1" x14ac:dyDescent="0.3">
      <c r="A9" s="116"/>
      <c r="B9" s="25" t="s">
        <v>61</v>
      </c>
      <c r="C9" s="26" t="s">
        <v>12</v>
      </c>
      <c r="D9" s="26" t="s">
        <v>77</v>
      </c>
      <c r="E9" s="26" t="s">
        <v>12</v>
      </c>
      <c r="F9" s="121"/>
      <c r="G9" s="25" t="s">
        <v>61</v>
      </c>
      <c r="H9" s="26" t="s">
        <v>12</v>
      </c>
      <c r="I9" s="26" t="s">
        <v>77</v>
      </c>
      <c r="J9" s="26" t="s">
        <v>12</v>
      </c>
      <c r="K9" s="121"/>
      <c r="L9" s="25" t="s">
        <v>61</v>
      </c>
      <c r="M9" s="26" t="s">
        <v>12</v>
      </c>
      <c r="N9" s="26" t="s">
        <v>77</v>
      </c>
      <c r="O9" s="26" t="s">
        <v>12</v>
      </c>
      <c r="P9" s="121"/>
      <c r="Q9" s="25" t="s">
        <v>61</v>
      </c>
      <c r="R9" s="26" t="s">
        <v>12</v>
      </c>
      <c r="S9" s="26" t="s">
        <v>77</v>
      </c>
      <c r="T9" s="26" t="s">
        <v>12</v>
      </c>
      <c r="U9" s="121"/>
    </row>
    <row r="10" spans="1:21" ht="15.6" x14ac:dyDescent="0.25">
      <c r="A10" s="44">
        <v>0</v>
      </c>
      <c r="B10" s="83">
        <v>0</v>
      </c>
      <c r="C10" s="2">
        <v>115</v>
      </c>
      <c r="D10" s="82">
        <f>B10*C10</f>
        <v>0</v>
      </c>
      <c r="E10" s="64">
        <v>10.3</v>
      </c>
      <c r="F10" s="62"/>
      <c r="G10" s="85">
        <v>43</v>
      </c>
      <c r="H10" s="3">
        <v>115</v>
      </c>
      <c r="I10" s="82">
        <f>G10*H10/1000</f>
        <v>4.9450000000000003</v>
      </c>
      <c r="J10" s="2">
        <v>10.34</v>
      </c>
      <c r="K10" s="4">
        <v>4</v>
      </c>
      <c r="L10" s="63">
        <v>38</v>
      </c>
      <c r="M10" s="2">
        <v>113.5</v>
      </c>
      <c r="N10" s="82">
        <f>L10*M10/1000</f>
        <v>4.3129999999999997</v>
      </c>
      <c r="O10" s="2">
        <v>10.31</v>
      </c>
      <c r="P10" s="62">
        <v>10</v>
      </c>
      <c r="Q10" s="84">
        <v>0</v>
      </c>
      <c r="R10" s="2">
        <v>113.5</v>
      </c>
      <c r="S10" s="82">
        <f>Q10*R10/1000</f>
        <v>0</v>
      </c>
      <c r="T10" s="3">
        <v>10.33</v>
      </c>
      <c r="U10" s="4">
        <v>3</v>
      </c>
    </row>
    <row r="11" spans="1:21" ht="15.6" x14ac:dyDescent="0.25">
      <c r="A11" s="45">
        <v>1</v>
      </c>
      <c r="B11" s="83">
        <v>0</v>
      </c>
      <c r="C11" s="49">
        <v>115.4</v>
      </c>
      <c r="D11" s="82">
        <f t="shared" ref="D11:D34" si="0">B11*C11</f>
        <v>0</v>
      </c>
      <c r="E11" s="64">
        <v>10.35</v>
      </c>
      <c r="F11" s="86">
        <v>4</v>
      </c>
      <c r="G11" s="64">
        <v>44</v>
      </c>
      <c r="H11" s="49">
        <v>115.4</v>
      </c>
      <c r="I11" s="82">
        <f t="shared" ref="I11:I34" si="1">G11*H11/1000</f>
        <v>5.0776000000000003</v>
      </c>
      <c r="J11" s="68">
        <v>10.37</v>
      </c>
      <c r="K11" s="52">
        <v>4</v>
      </c>
      <c r="L11" s="51" t="s">
        <v>86</v>
      </c>
      <c r="M11" s="49">
        <v>114.8</v>
      </c>
      <c r="N11" s="82">
        <f t="shared" ref="N11:N34" si="2">L11*M11/1000</f>
        <v>4.2475999999999994</v>
      </c>
      <c r="O11" s="66">
        <v>10.36</v>
      </c>
      <c r="P11" s="53">
        <v>10</v>
      </c>
      <c r="Q11" s="84">
        <v>0</v>
      </c>
      <c r="R11" s="49">
        <v>114.8</v>
      </c>
      <c r="S11" s="82">
        <f t="shared" ref="S11:S34" si="3">Q11*R11/1000</f>
        <v>0</v>
      </c>
      <c r="T11" s="48">
        <v>10.32</v>
      </c>
      <c r="U11" s="4">
        <v>3</v>
      </c>
    </row>
    <row r="12" spans="1:21" ht="15.6" x14ac:dyDescent="0.25">
      <c r="A12" s="45">
        <v>2</v>
      </c>
      <c r="B12" s="83">
        <v>0</v>
      </c>
      <c r="C12" s="49">
        <v>116.3</v>
      </c>
      <c r="D12" s="82">
        <f t="shared" si="0"/>
        <v>0</v>
      </c>
      <c r="E12" s="64">
        <v>10.16</v>
      </c>
      <c r="F12" s="86">
        <v>4</v>
      </c>
      <c r="G12" s="64">
        <v>42</v>
      </c>
      <c r="H12" s="49">
        <v>116.3</v>
      </c>
      <c r="I12" s="82">
        <f t="shared" si="1"/>
        <v>4.8845999999999998</v>
      </c>
      <c r="J12" s="68">
        <v>10.19</v>
      </c>
      <c r="K12" s="52">
        <v>3</v>
      </c>
      <c r="L12" s="51" t="s">
        <v>87</v>
      </c>
      <c r="M12" s="49">
        <v>114.6</v>
      </c>
      <c r="N12" s="82">
        <f t="shared" si="2"/>
        <v>4.0110000000000001</v>
      </c>
      <c r="O12" s="66">
        <v>10.24</v>
      </c>
      <c r="P12" s="53">
        <v>10</v>
      </c>
      <c r="Q12" s="84">
        <v>0</v>
      </c>
      <c r="R12" s="49">
        <v>114.6</v>
      </c>
      <c r="S12" s="82">
        <f t="shared" si="3"/>
        <v>0</v>
      </c>
      <c r="T12" s="48">
        <v>10.23</v>
      </c>
      <c r="U12" s="4">
        <v>3</v>
      </c>
    </row>
    <row r="13" spans="1:21" ht="15.6" x14ac:dyDescent="0.25">
      <c r="A13" s="45">
        <v>3</v>
      </c>
      <c r="B13" s="83">
        <v>0</v>
      </c>
      <c r="C13" s="49">
        <v>116.4</v>
      </c>
      <c r="D13" s="82">
        <f t="shared" si="0"/>
        <v>0</v>
      </c>
      <c r="E13" s="64">
        <v>10.15</v>
      </c>
      <c r="F13" s="86">
        <v>3</v>
      </c>
      <c r="G13" s="64">
        <v>43</v>
      </c>
      <c r="H13" s="49">
        <v>116.4</v>
      </c>
      <c r="I13" s="82">
        <f t="shared" si="1"/>
        <v>5.0051999999999994</v>
      </c>
      <c r="J13" s="68">
        <v>10.220000000000001</v>
      </c>
      <c r="K13" s="52">
        <v>3</v>
      </c>
      <c r="L13" s="51" t="s">
        <v>88</v>
      </c>
      <c r="M13" s="49">
        <v>115.2</v>
      </c>
      <c r="N13" s="82">
        <f t="shared" si="2"/>
        <v>3.9168000000000003</v>
      </c>
      <c r="O13" s="66">
        <v>10.210000000000001</v>
      </c>
      <c r="P13" s="53">
        <v>9</v>
      </c>
      <c r="Q13" s="84">
        <v>0</v>
      </c>
      <c r="R13" s="49">
        <v>115.2</v>
      </c>
      <c r="S13" s="82">
        <f t="shared" si="3"/>
        <v>0</v>
      </c>
      <c r="T13" s="48">
        <v>10.220000000000001</v>
      </c>
      <c r="U13" s="4">
        <v>3</v>
      </c>
    </row>
    <row r="14" spans="1:21" ht="15.6" x14ac:dyDescent="0.25">
      <c r="A14" s="45">
        <v>4</v>
      </c>
      <c r="B14" s="83">
        <v>0</v>
      </c>
      <c r="C14" s="49">
        <v>116.7</v>
      </c>
      <c r="D14" s="82">
        <f t="shared" si="0"/>
        <v>0</v>
      </c>
      <c r="E14" s="64">
        <v>10.19</v>
      </c>
      <c r="F14" s="86">
        <v>3</v>
      </c>
      <c r="G14" s="64">
        <v>41</v>
      </c>
      <c r="H14" s="49">
        <v>116.7</v>
      </c>
      <c r="I14" s="82">
        <f t="shared" si="1"/>
        <v>4.7847</v>
      </c>
      <c r="J14" s="68">
        <v>10.25</v>
      </c>
      <c r="K14" s="52">
        <v>3</v>
      </c>
      <c r="L14" s="51" t="s">
        <v>89</v>
      </c>
      <c r="M14" s="49">
        <v>114.7</v>
      </c>
      <c r="N14" s="82">
        <f t="shared" si="2"/>
        <v>3.7850999999999999</v>
      </c>
      <c r="O14" s="66">
        <v>10.29</v>
      </c>
      <c r="P14" s="53">
        <v>9</v>
      </c>
      <c r="Q14" s="84">
        <v>0</v>
      </c>
      <c r="R14" s="49">
        <v>114.7</v>
      </c>
      <c r="S14" s="82">
        <f t="shared" si="3"/>
        <v>0</v>
      </c>
      <c r="T14" s="48">
        <v>10.27</v>
      </c>
      <c r="U14" s="4">
        <v>3</v>
      </c>
    </row>
    <row r="15" spans="1:21" ht="15.6" x14ac:dyDescent="0.25">
      <c r="A15" s="45">
        <v>5</v>
      </c>
      <c r="B15" s="83">
        <v>0</v>
      </c>
      <c r="C15" s="49">
        <v>116.4</v>
      </c>
      <c r="D15" s="82">
        <f t="shared" si="0"/>
        <v>0</v>
      </c>
      <c r="E15" s="64">
        <v>10.18</v>
      </c>
      <c r="F15" s="86">
        <v>3</v>
      </c>
      <c r="G15" s="64">
        <v>39</v>
      </c>
      <c r="H15" s="49">
        <v>116.4</v>
      </c>
      <c r="I15" s="82">
        <f t="shared" si="1"/>
        <v>4.5396000000000001</v>
      </c>
      <c r="J15" s="68">
        <v>10.24</v>
      </c>
      <c r="K15" s="52">
        <v>3</v>
      </c>
      <c r="L15" s="51" t="s">
        <v>90</v>
      </c>
      <c r="M15" s="49">
        <v>114.4</v>
      </c>
      <c r="N15" s="82">
        <f t="shared" si="2"/>
        <v>3.6608000000000001</v>
      </c>
      <c r="O15" s="66">
        <v>10.25</v>
      </c>
      <c r="P15" s="53">
        <v>9</v>
      </c>
      <c r="Q15" s="84">
        <v>0</v>
      </c>
      <c r="R15" s="49">
        <v>114.4</v>
      </c>
      <c r="S15" s="82">
        <f t="shared" si="3"/>
        <v>0</v>
      </c>
      <c r="T15" s="48">
        <v>10.26</v>
      </c>
      <c r="U15" s="4">
        <v>3</v>
      </c>
    </row>
    <row r="16" spans="1:21" ht="15.6" x14ac:dyDescent="0.25">
      <c r="A16" s="45">
        <v>6</v>
      </c>
      <c r="B16" s="83">
        <v>0</v>
      </c>
      <c r="C16" s="49">
        <v>116</v>
      </c>
      <c r="D16" s="82">
        <f t="shared" si="0"/>
        <v>0</v>
      </c>
      <c r="E16" s="64">
        <v>10.17</v>
      </c>
      <c r="F16" s="86">
        <v>3</v>
      </c>
      <c r="G16" s="64">
        <v>39</v>
      </c>
      <c r="H16" s="49">
        <v>116</v>
      </c>
      <c r="I16" s="82">
        <f t="shared" si="1"/>
        <v>4.524</v>
      </c>
      <c r="J16" s="68">
        <v>10.19</v>
      </c>
      <c r="K16" s="52">
        <v>3</v>
      </c>
      <c r="L16" s="51" t="s">
        <v>88</v>
      </c>
      <c r="M16" s="49">
        <v>113.8</v>
      </c>
      <c r="N16" s="82">
        <f t="shared" si="2"/>
        <v>3.8691999999999998</v>
      </c>
      <c r="O16" s="66">
        <v>10.24</v>
      </c>
      <c r="P16" s="53">
        <v>9</v>
      </c>
      <c r="Q16" s="84">
        <v>0</v>
      </c>
      <c r="R16" s="49">
        <v>113.8</v>
      </c>
      <c r="S16" s="82">
        <f t="shared" si="3"/>
        <v>0</v>
      </c>
      <c r="T16" s="48">
        <v>10.23</v>
      </c>
      <c r="U16" s="4">
        <v>3</v>
      </c>
    </row>
    <row r="17" spans="1:21" ht="15.6" x14ac:dyDescent="0.25">
      <c r="A17" s="45">
        <v>7</v>
      </c>
      <c r="B17" s="83">
        <v>0</v>
      </c>
      <c r="C17" s="49">
        <v>115.3</v>
      </c>
      <c r="D17" s="82">
        <f t="shared" si="0"/>
        <v>0</v>
      </c>
      <c r="E17" s="64">
        <v>10.1</v>
      </c>
      <c r="F17" s="86">
        <v>3</v>
      </c>
      <c r="G17" s="64">
        <v>41</v>
      </c>
      <c r="H17" s="49">
        <v>115.3</v>
      </c>
      <c r="I17" s="82">
        <f t="shared" si="1"/>
        <v>4.7273000000000005</v>
      </c>
      <c r="J17" s="68">
        <v>10.15</v>
      </c>
      <c r="K17" s="52">
        <v>3</v>
      </c>
      <c r="L17" s="51" t="s">
        <v>91</v>
      </c>
      <c r="M17" s="49">
        <v>113.7</v>
      </c>
      <c r="N17" s="82">
        <f t="shared" si="2"/>
        <v>4.0932000000000004</v>
      </c>
      <c r="O17" s="66">
        <v>10.15</v>
      </c>
      <c r="P17" s="53">
        <v>9</v>
      </c>
      <c r="Q17" s="84">
        <v>0</v>
      </c>
      <c r="R17" s="49">
        <v>113.7</v>
      </c>
      <c r="S17" s="82">
        <f t="shared" si="3"/>
        <v>0</v>
      </c>
      <c r="T17" s="48">
        <v>10.17</v>
      </c>
      <c r="U17" s="4">
        <v>3</v>
      </c>
    </row>
    <row r="18" spans="1:21" ht="15.6" x14ac:dyDescent="0.25">
      <c r="A18" s="45">
        <v>8</v>
      </c>
      <c r="B18" s="83">
        <v>0</v>
      </c>
      <c r="C18" s="49">
        <v>115.1</v>
      </c>
      <c r="D18" s="82">
        <f t="shared" si="0"/>
        <v>0</v>
      </c>
      <c r="E18" s="64">
        <v>10.06</v>
      </c>
      <c r="F18" s="86">
        <v>3</v>
      </c>
      <c r="G18" s="64">
        <v>46</v>
      </c>
      <c r="H18" s="49">
        <v>115.1</v>
      </c>
      <c r="I18" s="82">
        <f t="shared" si="1"/>
        <v>5.2945999999999991</v>
      </c>
      <c r="J18" s="68">
        <v>10.11</v>
      </c>
      <c r="K18" s="52">
        <v>3</v>
      </c>
      <c r="L18" s="51" t="s">
        <v>92</v>
      </c>
      <c r="M18" s="49">
        <v>111.6</v>
      </c>
      <c r="N18" s="82">
        <f t="shared" si="2"/>
        <v>4.7988</v>
      </c>
      <c r="O18" s="66">
        <v>10.14</v>
      </c>
      <c r="P18" s="53">
        <v>9</v>
      </c>
      <c r="Q18" s="84">
        <v>0</v>
      </c>
      <c r="R18" s="49">
        <v>111.6</v>
      </c>
      <c r="S18" s="82">
        <f t="shared" si="3"/>
        <v>0</v>
      </c>
      <c r="T18" s="48">
        <v>10.119999999999999</v>
      </c>
      <c r="U18" s="4">
        <v>3</v>
      </c>
    </row>
    <row r="19" spans="1:21" ht="15.6" x14ac:dyDescent="0.25">
      <c r="A19" s="45">
        <v>9</v>
      </c>
      <c r="B19" s="83">
        <v>0</v>
      </c>
      <c r="C19" s="49">
        <v>113.6</v>
      </c>
      <c r="D19" s="82">
        <f t="shared" si="0"/>
        <v>0</v>
      </c>
      <c r="E19" s="64">
        <v>10.08</v>
      </c>
      <c r="F19" s="86">
        <v>4</v>
      </c>
      <c r="G19" s="64">
        <v>59</v>
      </c>
      <c r="H19" s="49">
        <v>112.2</v>
      </c>
      <c r="I19" s="82">
        <f t="shared" si="1"/>
        <v>6.6198000000000006</v>
      </c>
      <c r="J19" s="68">
        <v>10.11</v>
      </c>
      <c r="K19" s="52">
        <v>4</v>
      </c>
      <c r="L19" s="51" t="s">
        <v>93</v>
      </c>
      <c r="M19" s="49">
        <v>111.6</v>
      </c>
      <c r="N19" s="82">
        <f t="shared" si="2"/>
        <v>5.9147999999999996</v>
      </c>
      <c r="O19" s="66">
        <v>10.07</v>
      </c>
      <c r="P19" s="53">
        <v>10</v>
      </c>
      <c r="Q19" s="84">
        <v>0</v>
      </c>
      <c r="R19" s="49">
        <v>111.6</v>
      </c>
      <c r="S19" s="82">
        <f t="shared" si="3"/>
        <v>0</v>
      </c>
      <c r="T19" s="48">
        <v>10.07</v>
      </c>
      <c r="U19" s="4">
        <v>3</v>
      </c>
    </row>
    <row r="20" spans="1:21" ht="15.6" x14ac:dyDescent="0.25">
      <c r="A20" s="45">
        <v>10</v>
      </c>
      <c r="B20" s="83">
        <v>0</v>
      </c>
      <c r="C20" s="49">
        <v>113</v>
      </c>
      <c r="D20" s="82">
        <f t="shared" si="0"/>
        <v>0</v>
      </c>
      <c r="E20" s="64">
        <v>10.02</v>
      </c>
      <c r="F20" s="86">
        <v>4</v>
      </c>
      <c r="G20" s="64">
        <v>61</v>
      </c>
      <c r="H20" s="49">
        <v>113</v>
      </c>
      <c r="I20" s="82">
        <f t="shared" si="1"/>
        <v>6.8929999999999998</v>
      </c>
      <c r="J20" s="68">
        <v>10.11</v>
      </c>
      <c r="K20" s="52">
        <v>4</v>
      </c>
      <c r="L20" s="51" t="s">
        <v>94</v>
      </c>
      <c r="M20" s="49">
        <v>111.2</v>
      </c>
      <c r="N20" s="82">
        <f t="shared" si="2"/>
        <v>6.0048000000000004</v>
      </c>
      <c r="O20" s="66">
        <v>10.06</v>
      </c>
      <c r="P20" s="53">
        <v>10</v>
      </c>
      <c r="Q20" s="84">
        <v>0</v>
      </c>
      <c r="R20" s="49">
        <v>111.2</v>
      </c>
      <c r="S20" s="82">
        <f t="shared" si="3"/>
        <v>0</v>
      </c>
      <c r="T20" s="48">
        <v>10.07</v>
      </c>
      <c r="U20" s="4">
        <v>3</v>
      </c>
    </row>
    <row r="21" spans="1:21" ht="15.6" x14ac:dyDescent="0.25">
      <c r="A21" s="45">
        <v>11</v>
      </c>
      <c r="B21" s="83">
        <v>0</v>
      </c>
      <c r="C21" s="49">
        <v>113</v>
      </c>
      <c r="D21" s="82">
        <f t="shared" si="0"/>
        <v>0</v>
      </c>
      <c r="E21" s="64">
        <v>10</v>
      </c>
      <c r="F21" s="86">
        <v>4</v>
      </c>
      <c r="G21" s="64">
        <v>62</v>
      </c>
      <c r="H21" s="49">
        <v>113</v>
      </c>
      <c r="I21" s="82">
        <f t="shared" si="1"/>
        <v>7.0060000000000002</v>
      </c>
      <c r="J21" s="68">
        <v>10.09</v>
      </c>
      <c r="K21" s="52">
        <v>4</v>
      </c>
      <c r="L21" s="51" t="s">
        <v>95</v>
      </c>
      <c r="M21" s="49">
        <v>112</v>
      </c>
      <c r="N21" s="82">
        <f t="shared" si="2"/>
        <v>6.16</v>
      </c>
      <c r="O21" s="66">
        <v>10.06</v>
      </c>
      <c r="P21" s="53">
        <v>10</v>
      </c>
      <c r="Q21" s="84">
        <v>0</v>
      </c>
      <c r="R21" s="49">
        <v>112</v>
      </c>
      <c r="S21" s="82">
        <f t="shared" si="3"/>
        <v>0</v>
      </c>
      <c r="T21" s="48">
        <v>10.050000000000001</v>
      </c>
      <c r="U21" s="4">
        <v>3</v>
      </c>
    </row>
    <row r="22" spans="1:21" ht="15.6" x14ac:dyDescent="0.25">
      <c r="A22" s="45">
        <v>12</v>
      </c>
      <c r="B22" s="83">
        <v>0</v>
      </c>
      <c r="C22" s="49">
        <v>113.5</v>
      </c>
      <c r="D22" s="82">
        <f t="shared" si="0"/>
        <v>0</v>
      </c>
      <c r="E22" s="64">
        <v>10.11</v>
      </c>
      <c r="F22" s="86">
        <v>4</v>
      </c>
      <c r="G22" s="64">
        <v>56</v>
      </c>
      <c r="H22" s="49">
        <v>113</v>
      </c>
      <c r="I22" s="82">
        <f t="shared" si="1"/>
        <v>6.3280000000000003</v>
      </c>
      <c r="J22" s="68">
        <v>10.17</v>
      </c>
      <c r="K22" s="52">
        <v>4</v>
      </c>
      <c r="L22" s="51" t="s">
        <v>94</v>
      </c>
      <c r="M22" s="49">
        <v>111</v>
      </c>
      <c r="N22" s="82">
        <f t="shared" si="2"/>
        <v>5.9939999999999998</v>
      </c>
      <c r="O22" s="66">
        <v>10.119999999999999</v>
      </c>
      <c r="P22" s="53">
        <v>10</v>
      </c>
      <c r="Q22" s="84">
        <v>0</v>
      </c>
      <c r="R22" s="49">
        <v>111</v>
      </c>
      <c r="S22" s="82">
        <f t="shared" si="3"/>
        <v>0</v>
      </c>
      <c r="T22" s="48">
        <v>10.09</v>
      </c>
      <c r="U22" s="4">
        <v>3</v>
      </c>
    </row>
    <row r="23" spans="1:21" ht="15.6" x14ac:dyDescent="0.25">
      <c r="A23" s="45">
        <v>13</v>
      </c>
      <c r="B23" s="83">
        <v>0</v>
      </c>
      <c r="C23" s="49">
        <v>112.9</v>
      </c>
      <c r="D23" s="82">
        <f t="shared" si="0"/>
        <v>0</v>
      </c>
      <c r="E23" s="64">
        <v>10.199999999999999</v>
      </c>
      <c r="F23" s="86">
        <v>4</v>
      </c>
      <c r="G23" s="64">
        <v>57</v>
      </c>
      <c r="H23" s="49">
        <v>112.9</v>
      </c>
      <c r="I23" s="82">
        <f t="shared" si="1"/>
        <v>6.4352999999999998</v>
      </c>
      <c r="J23" s="68">
        <v>10.09</v>
      </c>
      <c r="K23" s="52">
        <v>4</v>
      </c>
      <c r="L23" s="51" t="s">
        <v>96</v>
      </c>
      <c r="M23" s="49">
        <v>111</v>
      </c>
      <c r="N23" s="82">
        <f t="shared" si="2"/>
        <v>5.7720000000000002</v>
      </c>
      <c r="O23" s="66">
        <v>10.050000000000001</v>
      </c>
      <c r="P23" s="53">
        <v>10</v>
      </c>
      <c r="Q23" s="84">
        <v>0</v>
      </c>
      <c r="R23" s="49">
        <v>111</v>
      </c>
      <c r="S23" s="82">
        <f t="shared" si="3"/>
        <v>0</v>
      </c>
      <c r="T23" s="48">
        <v>10.039999999999999</v>
      </c>
      <c r="U23" s="4">
        <v>3</v>
      </c>
    </row>
    <row r="24" spans="1:21" ht="15.6" x14ac:dyDescent="0.25">
      <c r="A24" s="45">
        <v>14</v>
      </c>
      <c r="B24" s="83">
        <v>0</v>
      </c>
      <c r="C24" s="49">
        <v>112</v>
      </c>
      <c r="D24" s="82">
        <f t="shared" si="0"/>
        <v>0</v>
      </c>
      <c r="E24" s="64">
        <v>10.18</v>
      </c>
      <c r="F24" s="86">
        <v>4</v>
      </c>
      <c r="G24" s="64">
        <v>62</v>
      </c>
      <c r="H24" s="49">
        <v>112.4</v>
      </c>
      <c r="I24" s="82">
        <f t="shared" si="1"/>
        <v>6.9687999999999999</v>
      </c>
      <c r="J24" s="68">
        <v>10.26</v>
      </c>
      <c r="K24" s="52">
        <v>5</v>
      </c>
      <c r="L24" s="51" t="s">
        <v>94</v>
      </c>
      <c r="M24" s="49">
        <v>110.8</v>
      </c>
      <c r="N24" s="82">
        <f t="shared" si="2"/>
        <v>5.9832000000000001</v>
      </c>
      <c r="O24" s="66">
        <v>10.18</v>
      </c>
      <c r="P24" s="53">
        <v>12</v>
      </c>
      <c r="Q24" s="84">
        <v>0</v>
      </c>
      <c r="R24" s="49">
        <v>110.8</v>
      </c>
      <c r="S24" s="82">
        <f t="shared" si="3"/>
        <v>0</v>
      </c>
      <c r="T24" s="48">
        <v>10.18</v>
      </c>
      <c r="U24" s="4">
        <v>3</v>
      </c>
    </row>
    <row r="25" spans="1:21" ht="15.6" x14ac:dyDescent="0.25">
      <c r="A25" s="45">
        <v>15</v>
      </c>
      <c r="B25" s="83">
        <v>0</v>
      </c>
      <c r="C25" s="49">
        <v>112.5</v>
      </c>
      <c r="D25" s="82">
        <f t="shared" si="0"/>
        <v>0</v>
      </c>
      <c r="E25" s="64">
        <v>10.17</v>
      </c>
      <c r="F25" s="86">
        <v>4</v>
      </c>
      <c r="G25" s="64">
        <v>60</v>
      </c>
      <c r="H25" s="49">
        <v>112.5</v>
      </c>
      <c r="I25" s="82">
        <f t="shared" si="1"/>
        <v>6.75</v>
      </c>
      <c r="J25" s="68">
        <v>10.28</v>
      </c>
      <c r="K25" s="52">
        <v>5</v>
      </c>
      <c r="L25" s="51" t="s">
        <v>94</v>
      </c>
      <c r="M25" s="49">
        <v>111.7</v>
      </c>
      <c r="N25" s="82">
        <f t="shared" si="2"/>
        <v>6.0318000000000005</v>
      </c>
      <c r="O25" s="66">
        <v>10.1</v>
      </c>
      <c r="P25" s="53">
        <v>11</v>
      </c>
      <c r="Q25" s="84">
        <v>0</v>
      </c>
      <c r="R25" s="49">
        <v>111.7</v>
      </c>
      <c r="S25" s="82">
        <f t="shared" si="3"/>
        <v>0</v>
      </c>
      <c r="T25" s="48">
        <v>10.19</v>
      </c>
      <c r="U25" s="4">
        <v>3</v>
      </c>
    </row>
    <row r="26" spans="1:21" ht="15.6" x14ac:dyDescent="0.25">
      <c r="A26" s="45">
        <v>16</v>
      </c>
      <c r="B26" s="83">
        <v>0</v>
      </c>
      <c r="C26" s="49">
        <v>113.1</v>
      </c>
      <c r="D26" s="82">
        <f t="shared" si="0"/>
        <v>0</v>
      </c>
      <c r="E26" s="64">
        <v>10.27</v>
      </c>
      <c r="F26" s="86">
        <v>4</v>
      </c>
      <c r="G26" s="64">
        <v>60</v>
      </c>
      <c r="H26" s="49">
        <v>113</v>
      </c>
      <c r="I26" s="82">
        <f t="shared" si="1"/>
        <v>6.78</v>
      </c>
      <c r="J26" s="68">
        <v>10.35</v>
      </c>
      <c r="K26" s="52">
        <v>5</v>
      </c>
      <c r="L26" s="51" t="s">
        <v>97</v>
      </c>
      <c r="M26" s="49">
        <v>112.2</v>
      </c>
      <c r="N26" s="82">
        <f t="shared" si="2"/>
        <v>5.3856000000000002</v>
      </c>
      <c r="O26" s="66">
        <v>10.28</v>
      </c>
      <c r="P26" s="53">
        <v>11</v>
      </c>
      <c r="Q26" s="84">
        <v>0</v>
      </c>
      <c r="R26" s="49">
        <v>112.2</v>
      </c>
      <c r="S26" s="82">
        <f t="shared" si="3"/>
        <v>0</v>
      </c>
      <c r="T26" s="48">
        <v>10.27</v>
      </c>
      <c r="U26" s="4">
        <v>3</v>
      </c>
    </row>
    <row r="27" spans="1:21" ht="15.6" x14ac:dyDescent="0.25">
      <c r="A27" s="45">
        <v>17</v>
      </c>
      <c r="B27" s="83">
        <v>0</v>
      </c>
      <c r="C27" s="49">
        <v>113.6</v>
      </c>
      <c r="D27" s="82">
        <f t="shared" si="0"/>
        <v>0</v>
      </c>
      <c r="E27" s="64">
        <v>10.11</v>
      </c>
      <c r="F27" s="86">
        <v>4</v>
      </c>
      <c r="G27" s="64">
        <v>55</v>
      </c>
      <c r="H27" s="49">
        <v>113.4</v>
      </c>
      <c r="I27" s="82">
        <f t="shared" si="1"/>
        <v>6.2370000000000001</v>
      </c>
      <c r="J27" s="68">
        <v>10.16</v>
      </c>
      <c r="K27" s="52">
        <v>4</v>
      </c>
      <c r="L27" s="51" t="s">
        <v>98</v>
      </c>
      <c r="M27" s="49">
        <v>112.4</v>
      </c>
      <c r="N27" s="82">
        <f t="shared" si="2"/>
        <v>4.9456000000000007</v>
      </c>
      <c r="O27" s="66">
        <v>10.14</v>
      </c>
      <c r="P27" s="53">
        <v>11</v>
      </c>
      <c r="Q27" s="84">
        <v>0</v>
      </c>
      <c r="R27" s="49">
        <v>112.4</v>
      </c>
      <c r="S27" s="82">
        <f t="shared" si="3"/>
        <v>0</v>
      </c>
      <c r="T27" s="48">
        <v>10.14</v>
      </c>
      <c r="U27" s="4">
        <v>3</v>
      </c>
    </row>
    <row r="28" spans="1:21" ht="15.6" x14ac:dyDescent="0.25">
      <c r="A28" s="45">
        <v>18</v>
      </c>
      <c r="B28" s="83">
        <v>0</v>
      </c>
      <c r="C28" s="49">
        <v>114.1</v>
      </c>
      <c r="D28" s="82">
        <f t="shared" si="0"/>
        <v>0</v>
      </c>
      <c r="E28" s="64">
        <v>10.16</v>
      </c>
      <c r="F28" s="86">
        <v>4</v>
      </c>
      <c r="G28" s="64">
        <v>52</v>
      </c>
      <c r="H28" s="49">
        <v>114</v>
      </c>
      <c r="I28" s="82">
        <f t="shared" si="1"/>
        <v>5.9279999999999999</v>
      </c>
      <c r="J28" s="68">
        <v>10.220000000000001</v>
      </c>
      <c r="K28" s="52">
        <v>4</v>
      </c>
      <c r="L28" s="51" t="s">
        <v>92</v>
      </c>
      <c r="M28" s="49">
        <v>113.1</v>
      </c>
      <c r="N28" s="82">
        <f t="shared" si="2"/>
        <v>4.8633000000000006</v>
      </c>
      <c r="O28" s="66">
        <v>10.19</v>
      </c>
      <c r="P28" s="53">
        <v>10</v>
      </c>
      <c r="Q28" s="84">
        <v>0</v>
      </c>
      <c r="R28" s="49">
        <v>113.1</v>
      </c>
      <c r="S28" s="82">
        <f t="shared" si="3"/>
        <v>0</v>
      </c>
      <c r="T28" s="48">
        <v>10.18</v>
      </c>
      <c r="U28" s="4">
        <v>3</v>
      </c>
    </row>
    <row r="29" spans="1:21" ht="15.6" x14ac:dyDescent="0.25">
      <c r="A29" s="46">
        <v>19</v>
      </c>
      <c r="B29" s="83">
        <v>0</v>
      </c>
      <c r="C29" s="49">
        <v>114.7</v>
      </c>
      <c r="D29" s="82">
        <f t="shared" si="0"/>
        <v>0</v>
      </c>
      <c r="E29" s="64">
        <v>10.23</v>
      </c>
      <c r="F29" s="86">
        <v>4</v>
      </c>
      <c r="G29" s="64">
        <v>50</v>
      </c>
      <c r="H29" s="49">
        <v>114.7</v>
      </c>
      <c r="I29" s="82">
        <f t="shared" si="1"/>
        <v>5.7350000000000003</v>
      </c>
      <c r="J29" s="68">
        <v>10.29</v>
      </c>
      <c r="K29" s="52">
        <v>4</v>
      </c>
      <c r="L29" s="51" t="s">
        <v>99</v>
      </c>
      <c r="M29" s="49">
        <v>113.4</v>
      </c>
      <c r="N29" s="82">
        <f t="shared" si="2"/>
        <v>4.7628000000000004</v>
      </c>
      <c r="O29" s="66">
        <v>10.26</v>
      </c>
      <c r="P29" s="53">
        <v>10</v>
      </c>
      <c r="Q29" s="84">
        <v>0</v>
      </c>
      <c r="R29" s="49">
        <v>113.4</v>
      </c>
      <c r="S29" s="82">
        <f t="shared" si="3"/>
        <v>0</v>
      </c>
      <c r="T29" s="48">
        <v>10.24</v>
      </c>
      <c r="U29" s="4">
        <v>3</v>
      </c>
    </row>
    <row r="30" spans="1:21" ht="15.6" x14ac:dyDescent="0.25">
      <c r="A30" s="46">
        <v>20</v>
      </c>
      <c r="B30" s="83">
        <v>0</v>
      </c>
      <c r="C30" s="49">
        <v>114.7</v>
      </c>
      <c r="D30" s="82">
        <f t="shared" si="0"/>
        <v>0</v>
      </c>
      <c r="E30" s="64">
        <v>10.23</v>
      </c>
      <c r="F30" s="86">
        <v>4</v>
      </c>
      <c r="G30" s="64">
        <v>50</v>
      </c>
      <c r="H30" s="49">
        <v>114.7</v>
      </c>
      <c r="I30" s="82">
        <f t="shared" si="1"/>
        <v>5.7350000000000003</v>
      </c>
      <c r="J30" s="68">
        <v>10.28</v>
      </c>
      <c r="K30" s="52">
        <v>4</v>
      </c>
      <c r="L30" s="51" t="s">
        <v>100</v>
      </c>
      <c r="M30" s="49">
        <v>113.3</v>
      </c>
      <c r="N30" s="82">
        <f t="shared" si="2"/>
        <v>4.532</v>
      </c>
      <c r="O30" s="66">
        <v>10.28</v>
      </c>
      <c r="P30" s="53">
        <v>10</v>
      </c>
      <c r="Q30" s="84">
        <v>0</v>
      </c>
      <c r="R30" s="49">
        <v>113.3</v>
      </c>
      <c r="S30" s="82">
        <f t="shared" si="3"/>
        <v>0</v>
      </c>
      <c r="T30" s="48">
        <v>10.28</v>
      </c>
      <c r="U30" s="4">
        <v>3</v>
      </c>
    </row>
    <row r="31" spans="1:21" ht="15.6" x14ac:dyDescent="0.25">
      <c r="A31" s="46">
        <v>21</v>
      </c>
      <c r="B31" s="83">
        <v>0</v>
      </c>
      <c r="C31" s="49">
        <v>114.7</v>
      </c>
      <c r="D31" s="82">
        <f t="shared" si="0"/>
        <v>0</v>
      </c>
      <c r="E31" s="64">
        <v>10.23</v>
      </c>
      <c r="F31" s="86">
        <v>4</v>
      </c>
      <c r="G31" s="64">
        <v>49</v>
      </c>
      <c r="H31" s="49">
        <v>114.7</v>
      </c>
      <c r="I31" s="82">
        <f t="shared" si="1"/>
        <v>5.6203000000000003</v>
      </c>
      <c r="J31" s="68">
        <v>10.28</v>
      </c>
      <c r="K31" s="52">
        <v>4</v>
      </c>
      <c r="L31" s="51" t="s">
        <v>100</v>
      </c>
      <c r="M31" s="49">
        <v>112.5</v>
      </c>
      <c r="N31" s="82">
        <f t="shared" si="2"/>
        <v>4.5</v>
      </c>
      <c r="O31" s="66">
        <v>10.28</v>
      </c>
      <c r="P31" s="53">
        <v>10</v>
      </c>
      <c r="Q31" s="84">
        <v>0</v>
      </c>
      <c r="R31" s="49">
        <v>112.5</v>
      </c>
      <c r="S31" s="82">
        <f t="shared" si="3"/>
        <v>0</v>
      </c>
      <c r="T31" s="48">
        <v>10.27</v>
      </c>
      <c r="U31" s="4">
        <v>3</v>
      </c>
    </row>
    <row r="32" spans="1:21" ht="15.6" x14ac:dyDescent="0.25">
      <c r="A32" s="46">
        <v>22</v>
      </c>
      <c r="B32" s="83">
        <v>0</v>
      </c>
      <c r="C32" s="49">
        <v>114.1</v>
      </c>
      <c r="D32" s="82">
        <f t="shared" si="0"/>
        <v>0</v>
      </c>
      <c r="E32" s="64">
        <v>10.19</v>
      </c>
      <c r="F32" s="86">
        <v>4</v>
      </c>
      <c r="G32" s="64">
        <v>49</v>
      </c>
      <c r="H32" s="49">
        <v>114.1</v>
      </c>
      <c r="I32" s="82">
        <f t="shared" si="1"/>
        <v>5.5908999999999995</v>
      </c>
      <c r="J32" s="68">
        <v>10.24</v>
      </c>
      <c r="K32" s="52">
        <v>4</v>
      </c>
      <c r="L32" s="51" t="s">
        <v>100</v>
      </c>
      <c r="M32" s="49">
        <v>113.2</v>
      </c>
      <c r="N32" s="82">
        <f t="shared" si="2"/>
        <v>4.5279999999999996</v>
      </c>
      <c r="O32" s="66">
        <v>10.199999999999999</v>
      </c>
      <c r="P32" s="53">
        <v>10</v>
      </c>
      <c r="Q32" s="84">
        <v>0</v>
      </c>
      <c r="R32" s="49">
        <v>113.2</v>
      </c>
      <c r="S32" s="82">
        <f t="shared" si="3"/>
        <v>0</v>
      </c>
      <c r="T32" s="48">
        <v>10.199999999999999</v>
      </c>
      <c r="U32" s="4">
        <v>3</v>
      </c>
    </row>
    <row r="33" spans="1:21" ht="15.6" x14ac:dyDescent="0.25">
      <c r="A33" s="46">
        <v>23</v>
      </c>
      <c r="B33" s="83">
        <v>0</v>
      </c>
      <c r="C33" s="49">
        <v>114.8</v>
      </c>
      <c r="D33" s="82">
        <f t="shared" si="0"/>
        <v>0</v>
      </c>
      <c r="E33" s="87">
        <v>10.26</v>
      </c>
      <c r="F33" s="86">
        <v>4</v>
      </c>
      <c r="G33" s="64">
        <v>46</v>
      </c>
      <c r="H33" s="49">
        <v>114.8</v>
      </c>
      <c r="I33" s="82">
        <f t="shared" si="1"/>
        <v>5.2808000000000002</v>
      </c>
      <c r="J33" s="68">
        <v>10.31</v>
      </c>
      <c r="K33" s="52">
        <v>4</v>
      </c>
      <c r="L33" s="51" t="s">
        <v>100</v>
      </c>
      <c r="M33" s="49">
        <v>113.6</v>
      </c>
      <c r="N33" s="82">
        <f t="shared" si="2"/>
        <v>4.5439999999999996</v>
      </c>
      <c r="O33" s="66">
        <v>10.26</v>
      </c>
      <c r="P33" s="53">
        <v>10</v>
      </c>
      <c r="Q33" s="84">
        <v>0</v>
      </c>
      <c r="R33" s="49">
        <v>113.6</v>
      </c>
      <c r="S33" s="82">
        <f t="shared" si="3"/>
        <v>0</v>
      </c>
      <c r="T33" s="48">
        <v>10.25</v>
      </c>
      <c r="U33" s="4">
        <v>3</v>
      </c>
    </row>
    <row r="34" spans="1:21" ht="16.149999999999999" thickBot="1" x14ac:dyDescent="0.3">
      <c r="A34" s="47">
        <v>24</v>
      </c>
      <c r="B34" s="83">
        <v>0</v>
      </c>
      <c r="C34" s="55">
        <v>115.3</v>
      </c>
      <c r="D34" s="82">
        <f t="shared" si="0"/>
        <v>0</v>
      </c>
      <c r="E34" s="69">
        <v>10.38</v>
      </c>
      <c r="F34" s="88">
        <v>4</v>
      </c>
      <c r="G34" s="87">
        <v>44</v>
      </c>
      <c r="H34" s="55">
        <v>115.3</v>
      </c>
      <c r="I34" s="82">
        <f t="shared" si="1"/>
        <v>5.0731999999999999</v>
      </c>
      <c r="J34" s="69">
        <v>10.36</v>
      </c>
      <c r="K34" s="52">
        <v>4</v>
      </c>
      <c r="L34" s="54" t="s">
        <v>101</v>
      </c>
      <c r="M34" s="55">
        <v>111.1</v>
      </c>
      <c r="N34" s="82">
        <f t="shared" si="2"/>
        <v>4.2218</v>
      </c>
      <c r="O34" s="67">
        <v>10.3</v>
      </c>
      <c r="P34" s="53">
        <v>10</v>
      </c>
      <c r="Q34" s="84">
        <v>0</v>
      </c>
      <c r="R34" s="55">
        <v>111.1</v>
      </c>
      <c r="S34" s="82">
        <f t="shared" si="3"/>
        <v>0</v>
      </c>
      <c r="T34" s="65">
        <v>10.29</v>
      </c>
      <c r="U34" s="4">
        <v>3</v>
      </c>
    </row>
    <row r="35" spans="1:21" s="50" customFormat="1" ht="16.5" thickBot="1" x14ac:dyDescent="0.3">
      <c r="A35" s="56" t="s">
        <v>13</v>
      </c>
      <c r="B35" s="81"/>
      <c r="C35" s="58"/>
      <c r="D35" s="79">
        <f>SUM(D10:D34)</f>
        <v>0</v>
      </c>
      <c r="E35" s="58"/>
      <c r="F35" s="59"/>
      <c r="G35" s="57"/>
      <c r="H35" s="58"/>
      <c r="I35" s="79">
        <f>SUM(I10:I34)</f>
        <v>142.76369999999997</v>
      </c>
      <c r="J35" s="58"/>
      <c r="K35" s="60"/>
      <c r="L35" s="61"/>
      <c r="M35" s="58"/>
      <c r="N35" s="79">
        <f>SUM(N10:N34)</f>
        <v>120.83919999999999</v>
      </c>
      <c r="O35" s="58"/>
      <c r="P35" s="59"/>
      <c r="Q35" s="89"/>
      <c r="R35" s="58"/>
      <c r="S35" s="79">
        <f>MAX(S11:S34)</f>
        <v>0</v>
      </c>
      <c r="T35" s="58"/>
      <c r="U35" s="60"/>
    </row>
    <row r="36" spans="1:21" ht="15.6" x14ac:dyDescent="0.3">
      <c r="A36" s="5"/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5"/>
      <c r="N36" s="5"/>
      <c r="O36" s="5"/>
      <c r="P36" s="5"/>
      <c r="Q36" s="5"/>
      <c r="R36" s="5"/>
      <c r="S36" s="8"/>
      <c r="T36" s="5"/>
      <c r="U36" s="5"/>
    </row>
    <row r="37" spans="1:21" ht="18.75" x14ac:dyDescent="0.25">
      <c r="C37" s="27"/>
      <c r="E37" s="6" t="s">
        <v>79</v>
      </c>
      <c r="F37" s="6"/>
      <c r="G37" s="6"/>
      <c r="H37" s="28"/>
      <c r="I37" s="28"/>
      <c r="J37" s="28"/>
      <c r="K37" s="28"/>
      <c r="L37" s="27"/>
    </row>
    <row r="38" spans="1:21" ht="18" x14ac:dyDescent="0.25">
      <c r="C38" s="6"/>
      <c r="E38" s="6"/>
      <c r="F38" s="6"/>
      <c r="G38" s="6"/>
      <c r="H38" s="28"/>
      <c r="I38" s="28"/>
      <c r="J38" s="28"/>
      <c r="K38" s="28"/>
      <c r="L38" s="27"/>
    </row>
    <row r="39" spans="1:21" ht="15.75" x14ac:dyDescent="0.25">
      <c r="C39" s="6"/>
      <c r="E39" s="6" t="s">
        <v>78</v>
      </c>
      <c r="F39" s="6"/>
      <c r="G39" s="13" t="s">
        <v>102</v>
      </c>
      <c r="H39" s="10"/>
      <c r="I39" s="27"/>
      <c r="J39" s="27"/>
      <c r="K39" s="27"/>
      <c r="L39" s="27"/>
    </row>
  </sheetData>
  <customSheetViews>
    <customSheetView guid="{19B5A234-42BC-48E1-A313-1C5F6DFCE479}" topLeftCell="A4">
      <selection activeCell="W30" sqref="W30"/>
      <pageMargins left="0.33" right="0" top="0.31496062992125984" bottom="0.27559055118110237" header="0.31496062992125984" footer="0.31496062992125984"/>
      <printOptions horizontalCentered="1"/>
      <pageSetup paperSize="9" scale="75" orientation="landscape" r:id="rId1"/>
    </customSheetView>
    <customSheetView guid="{A5B1923F-58FB-4A38-8485-5487CECDE917}" topLeftCell="A4">
      <selection activeCell="W30" sqref="W30"/>
      <pageMargins left="0.33" right="0" top="0.31496062992125984" bottom="0.27559055118110237" header="0.31496062992125984" footer="0.31496062992125984"/>
      <printOptions horizontalCentered="1"/>
      <pageSetup paperSize="9" scale="75" orientation="landscape" r:id="rId2"/>
    </customSheetView>
  </customSheetViews>
  <mergeCells count="17">
    <mergeCell ref="S7:T7"/>
    <mergeCell ref="A6:A9"/>
    <mergeCell ref="B6:F6"/>
    <mergeCell ref="G6:K6"/>
    <mergeCell ref="L6:P6"/>
    <mergeCell ref="Q6:U6"/>
    <mergeCell ref="U7:U9"/>
    <mergeCell ref="K7:K9"/>
    <mergeCell ref="F7:F9"/>
    <mergeCell ref="P7:P9"/>
    <mergeCell ref="B7:C7"/>
    <mergeCell ref="D7:E7"/>
    <mergeCell ref="G7:H7"/>
    <mergeCell ref="I7:J7"/>
    <mergeCell ref="L7:M7"/>
    <mergeCell ref="N7:O7"/>
    <mergeCell ref="Q7:R7"/>
  </mergeCells>
  <printOptions horizontalCentered="1"/>
  <pageMargins left="0.33" right="0" top="0.31496062992125984" bottom="0.27559055118110237" header="0.31496062992125984" footer="0.31496062992125984"/>
  <pageSetup paperSize="9" scale="7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6"/>
  <sheetViews>
    <sheetView zoomScaleNormal="100" workbookViewId="0">
      <selection activeCell="N19" sqref="N19"/>
    </sheetView>
  </sheetViews>
  <sheetFormatPr defaultRowHeight="15" x14ac:dyDescent="0.25"/>
  <cols>
    <col min="1" max="1" width="4" customWidth="1"/>
    <col min="2" max="2" width="11.5703125" customWidth="1"/>
    <col min="5" max="5" width="12.140625" customWidth="1"/>
    <col min="6" max="6" width="6.7109375" customWidth="1"/>
    <col min="7" max="7" width="11.85546875" customWidth="1"/>
    <col min="8" max="8" width="8.5703125" customWidth="1"/>
    <col min="9" max="9" width="19" customWidth="1"/>
    <col min="10" max="10" width="8.140625" customWidth="1"/>
    <col min="11" max="11" width="19.28515625" customWidth="1"/>
    <col min="12" max="12" width="8" customWidth="1"/>
    <col min="13" max="13" width="19.7109375" customWidth="1"/>
  </cols>
  <sheetData>
    <row r="3" spans="1:13" ht="15.75" x14ac:dyDescent="0.25">
      <c r="A3" s="13"/>
      <c r="B3" s="13"/>
      <c r="C3" s="13"/>
      <c r="D3" s="13"/>
      <c r="E3" s="23"/>
      <c r="F3" s="13"/>
      <c r="G3" s="23"/>
      <c r="H3" s="22" t="s">
        <v>14</v>
      </c>
      <c r="I3" s="43"/>
      <c r="J3" s="43"/>
      <c r="K3" s="43"/>
      <c r="L3" s="43"/>
      <c r="M3" s="43"/>
    </row>
    <row r="4" spans="1:13" ht="15.75" x14ac:dyDescent="0.25">
      <c r="A4" s="13"/>
      <c r="B4" s="13"/>
      <c r="C4" s="13"/>
      <c r="D4" s="20"/>
      <c r="E4" s="23"/>
      <c r="F4" s="23"/>
      <c r="G4" s="23"/>
      <c r="H4" s="43" t="s">
        <v>15</v>
      </c>
      <c r="I4" s="43"/>
      <c r="J4" s="43"/>
      <c r="K4" s="43"/>
      <c r="L4" s="43"/>
      <c r="M4" s="43"/>
    </row>
    <row r="5" spans="1:13" ht="15.75" x14ac:dyDescent="0.25">
      <c r="A5" s="13"/>
      <c r="B5" s="13"/>
      <c r="C5" s="13"/>
      <c r="D5" s="20"/>
      <c r="E5" s="23"/>
      <c r="F5" s="20"/>
      <c r="G5" s="23"/>
      <c r="H5" s="43" t="s">
        <v>16</v>
      </c>
      <c r="I5" s="43"/>
      <c r="J5" s="43"/>
      <c r="K5" s="43"/>
      <c r="L5" s="43"/>
      <c r="M5" s="43"/>
    </row>
    <row r="6" spans="1:13" ht="15.75" x14ac:dyDescent="0.25">
      <c r="A6" s="13"/>
      <c r="B6" s="13"/>
      <c r="C6" s="13"/>
      <c r="D6" s="20"/>
      <c r="E6" s="23"/>
      <c r="F6" s="23"/>
      <c r="G6" s="40"/>
      <c r="H6" s="22" t="s">
        <v>82</v>
      </c>
      <c r="I6" s="80"/>
      <c r="J6" s="43"/>
      <c r="K6" s="43"/>
      <c r="L6" s="43"/>
      <c r="M6" s="43"/>
    </row>
    <row r="7" spans="1:13" ht="16.149999999999999" thickBot="1" x14ac:dyDescent="0.35">
      <c r="A7" s="13"/>
      <c r="B7" s="13"/>
      <c r="C7" s="13"/>
      <c r="D7" s="13"/>
      <c r="E7" s="13"/>
      <c r="F7" s="43"/>
      <c r="G7" s="43"/>
      <c r="H7" s="43"/>
      <c r="I7" s="43"/>
      <c r="J7" s="43"/>
      <c r="K7" s="43"/>
      <c r="L7" s="43"/>
      <c r="M7" s="43"/>
    </row>
    <row r="8" spans="1:13" ht="31.5" x14ac:dyDescent="0.25">
      <c r="A8" s="70" t="s">
        <v>1</v>
      </c>
      <c r="B8" s="128" t="s">
        <v>17</v>
      </c>
      <c r="C8" s="130" t="s">
        <v>76</v>
      </c>
      <c r="D8" s="128" t="s">
        <v>18</v>
      </c>
      <c r="E8" s="130" t="s">
        <v>19</v>
      </c>
      <c r="F8" s="128" t="s">
        <v>20</v>
      </c>
      <c r="G8" s="128" t="s">
        <v>21</v>
      </c>
      <c r="H8" s="124" t="s">
        <v>22</v>
      </c>
      <c r="I8" s="124"/>
      <c r="J8" s="124"/>
      <c r="K8" s="124"/>
      <c r="L8" s="124"/>
      <c r="M8" s="125"/>
    </row>
    <row r="9" spans="1:13" ht="15.75" x14ac:dyDescent="0.25">
      <c r="A9" s="71"/>
      <c r="B9" s="129"/>
      <c r="C9" s="131"/>
      <c r="D9" s="129"/>
      <c r="E9" s="131"/>
      <c r="F9" s="129"/>
      <c r="G9" s="129"/>
      <c r="H9" s="126" t="s">
        <v>23</v>
      </c>
      <c r="I9" s="126"/>
      <c r="J9" s="126" t="s">
        <v>84</v>
      </c>
      <c r="K9" s="126"/>
      <c r="L9" s="126" t="s">
        <v>85</v>
      </c>
      <c r="M9" s="127"/>
    </row>
    <row r="10" spans="1:13" ht="45" customHeight="1" x14ac:dyDescent="0.25">
      <c r="A10" s="71"/>
      <c r="B10" s="129"/>
      <c r="C10" s="132"/>
      <c r="D10" s="129"/>
      <c r="E10" s="132"/>
      <c r="F10" s="129"/>
      <c r="G10" s="129"/>
      <c r="H10" s="72" t="s">
        <v>24</v>
      </c>
      <c r="I10" s="72" t="s">
        <v>64</v>
      </c>
      <c r="J10" s="72" t="s">
        <v>24</v>
      </c>
      <c r="K10" s="72" t="s">
        <v>64</v>
      </c>
      <c r="L10" s="72" t="s">
        <v>24</v>
      </c>
      <c r="M10" s="72" t="s">
        <v>64</v>
      </c>
    </row>
    <row r="11" spans="1:13" ht="15.75" x14ac:dyDescent="0.25">
      <c r="A11" s="74" t="s">
        <v>25</v>
      </c>
      <c r="B11" s="73" t="s">
        <v>26</v>
      </c>
      <c r="C11" s="73" t="s">
        <v>27</v>
      </c>
      <c r="D11" s="73" t="s">
        <v>28</v>
      </c>
      <c r="E11" s="73" t="s">
        <v>29</v>
      </c>
      <c r="F11" s="73" t="s">
        <v>30</v>
      </c>
      <c r="G11" s="73" t="s">
        <v>31</v>
      </c>
      <c r="H11" s="73">
        <v>12</v>
      </c>
      <c r="I11" s="73" t="s">
        <v>80</v>
      </c>
      <c r="J11" s="73">
        <v>12</v>
      </c>
      <c r="K11" s="73" t="s">
        <v>107</v>
      </c>
      <c r="L11" s="73">
        <v>12</v>
      </c>
      <c r="M11" s="77" t="s">
        <v>108</v>
      </c>
    </row>
    <row r="12" spans="1:13" ht="16.5" thickBot="1" x14ac:dyDescent="0.3">
      <c r="A12" s="75" t="s">
        <v>32</v>
      </c>
      <c r="B12" s="42" t="s">
        <v>26</v>
      </c>
      <c r="C12" s="42" t="s">
        <v>27</v>
      </c>
      <c r="D12" s="42" t="s">
        <v>33</v>
      </c>
      <c r="E12" s="42" t="s">
        <v>29</v>
      </c>
      <c r="F12" s="42" t="s">
        <v>30</v>
      </c>
      <c r="G12" s="42" t="s">
        <v>31</v>
      </c>
      <c r="H12" s="42">
        <v>12</v>
      </c>
      <c r="I12" s="42" t="s">
        <v>109</v>
      </c>
      <c r="J12" s="42">
        <v>12</v>
      </c>
      <c r="K12" s="42" t="s">
        <v>110</v>
      </c>
      <c r="L12" s="42">
        <v>12</v>
      </c>
      <c r="M12" s="78" t="s">
        <v>111</v>
      </c>
    </row>
    <row r="13" spans="1:13" ht="15.6" x14ac:dyDescent="0.3">
      <c r="A13" s="13"/>
      <c r="B13" s="13"/>
      <c r="C13" s="13"/>
      <c r="D13" s="13"/>
      <c r="E13" s="13"/>
      <c r="F13" s="43"/>
      <c r="G13" s="43"/>
      <c r="H13" s="43"/>
      <c r="I13" s="43"/>
      <c r="J13" s="43"/>
      <c r="K13" s="43"/>
      <c r="L13" s="43"/>
      <c r="M13" s="43"/>
    </row>
    <row r="14" spans="1:13" ht="15.75" x14ac:dyDescent="0.25">
      <c r="A14" s="23"/>
      <c r="B14" s="13" t="s">
        <v>75</v>
      </c>
      <c r="C14" s="13"/>
      <c r="D14" s="13"/>
      <c r="E14" s="13"/>
      <c r="F14" s="43"/>
      <c r="G14" s="43"/>
      <c r="H14" s="43"/>
      <c r="I14" s="13" t="s">
        <v>34</v>
      </c>
      <c r="J14" s="43"/>
      <c r="K14" s="43"/>
      <c r="L14" s="43"/>
      <c r="M14" s="43"/>
    </row>
    <row r="15" spans="1:13" ht="15.6" x14ac:dyDescent="0.3">
      <c r="A15" s="23"/>
      <c r="B15" s="13"/>
      <c r="C15" s="13"/>
      <c r="D15" s="13"/>
      <c r="E15" s="13"/>
      <c r="F15" s="13"/>
      <c r="G15" s="13"/>
      <c r="H15" s="13"/>
      <c r="I15" s="13"/>
      <c r="J15" s="43"/>
      <c r="K15" s="43"/>
      <c r="L15" s="43"/>
      <c r="M15" s="43"/>
    </row>
    <row r="16" spans="1:13" ht="15.75" x14ac:dyDescent="0.25">
      <c r="A16" s="23"/>
      <c r="B16" s="13" t="s">
        <v>65</v>
      </c>
      <c r="C16" s="13"/>
      <c r="D16" s="13"/>
      <c r="E16" s="13"/>
      <c r="F16" s="13"/>
      <c r="G16" s="13"/>
      <c r="H16" s="13"/>
      <c r="I16" s="13" t="s">
        <v>102</v>
      </c>
      <c r="J16" s="10"/>
      <c r="K16" s="43"/>
      <c r="L16" s="43"/>
      <c r="M16" s="43"/>
    </row>
  </sheetData>
  <customSheetViews>
    <customSheetView guid="{19B5A234-42BC-48E1-A313-1C5F6DFCE479}">
      <selection activeCell="N19" sqref="N19"/>
      <pageMargins left="0" right="0" top="0.74803149606299213" bottom="0.74803149606299213" header="0.31496062992125984" footer="0.31496062992125984"/>
      <printOptions horizontalCentered="1"/>
      <pageSetup paperSize="9" scale="95" orientation="landscape" r:id="rId1"/>
    </customSheetView>
    <customSheetView guid="{A5B1923F-58FB-4A38-8485-5487CECDE917}">
      <selection activeCell="N19" sqref="N19"/>
      <pageMargins left="0" right="0" top="0.74803149606299213" bottom="0.74803149606299213" header="0.31496062992125984" footer="0.31496062992125984"/>
      <printOptions horizontalCentered="1"/>
      <pageSetup paperSize="9" scale="95" orientation="landscape" r:id="rId2"/>
    </customSheetView>
  </customSheetViews>
  <mergeCells count="10">
    <mergeCell ref="H8:M8"/>
    <mergeCell ref="H9:I9"/>
    <mergeCell ref="J9:K9"/>
    <mergeCell ref="L9:M9"/>
    <mergeCell ref="B8:B10"/>
    <mergeCell ref="C8:C10"/>
    <mergeCell ref="D8:D10"/>
    <mergeCell ref="E8:E10"/>
    <mergeCell ref="F8:F10"/>
    <mergeCell ref="G8:G10"/>
  </mergeCells>
  <printOptions horizontalCentered="1"/>
  <pageMargins left="0" right="0" top="0.74803149606299213" bottom="0.74803149606299213" header="0.31496062992125984" footer="0.31496062992125984"/>
  <pageSetup paperSize="9" scale="95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10" zoomScaleNormal="100" workbookViewId="0">
      <selection activeCell="F9" sqref="F9"/>
    </sheetView>
  </sheetViews>
  <sheetFormatPr defaultColWidth="9.140625" defaultRowHeight="15" x14ac:dyDescent="0.25"/>
  <cols>
    <col min="1" max="1" width="5.28515625" style="34" customWidth="1"/>
    <col min="2" max="2" width="19.28515625" style="34" customWidth="1"/>
    <col min="3" max="3" width="12.85546875" style="34" customWidth="1"/>
    <col min="4" max="4" width="17.7109375" style="34" customWidth="1"/>
    <col min="5" max="5" width="12.7109375" style="34" customWidth="1"/>
    <col min="6" max="7" width="12.7109375" style="34" bestFit="1" customWidth="1"/>
    <col min="8" max="8" width="8" style="34" customWidth="1"/>
    <col min="9" max="9" width="8.42578125" style="34" customWidth="1"/>
    <col min="10" max="10" width="8.7109375" style="34" customWidth="1"/>
    <col min="11" max="11" width="8.85546875" style="34" customWidth="1"/>
    <col min="12" max="12" width="8" style="34" customWidth="1"/>
    <col min="13" max="14" width="9" style="34" customWidth="1"/>
    <col min="15" max="15" width="8.85546875" style="34" customWidth="1"/>
    <col min="16" max="16" width="8" style="34" customWidth="1"/>
    <col min="17" max="17" width="9.28515625" style="34" customWidth="1"/>
    <col min="18" max="16384" width="9.140625" style="34"/>
  </cols>
  <sheetData>
    <row r="1" spans="1:17" ht="15.6" x14ac:dyDescent="0.3">
      <c r="G1" s="9"/>
    </row>
    <row r="2" spans="1:17" ht="15.75" x14ac:dyDescent="0.25">
      <c r="G2" s="22" t="s">
        <v>14</v>
      </c>
    </row>
    <row r="3" spans="1:17" s="35" customFormat="1" ht="18.75" x14ac:dyDescent="0.3">
      <c r="E3" s="13"/>
      <c r="F3" s="13"/>
      <c r="G3" s="9" t="s">
        <v>66</v>
      </c>
      <c r="H3" s="13"/>
      <c r="I3" s="13"/>
      <c r="J3" s="9"/>
      <c r="K3" s="36"/>
      <c r="L3" s="36"/>
    </row>
    <row r="4" spans="1:17" s="35" customFormat="1" ht="18" customHeight="1" x14ac:dyDescent="0.3">
      <c r="A4" s="11"/>
      <c r="B4" s="11"/>
      <c r="C4" s="11"/>
      <c r="D4" s="36"/>
      <c r="E4" s="29"/>
      <c r="F4" s="135" t="s">
        <v>35</v>
      </c>
      <c r="G4" s="135"/>
      <c r="H4" s="135"/>
      <c r="I4" s="33"/>
      <c r="J4" s="30"/>
      <c r="K4" s="30"/>
      <c r="L4" s="30"/>
      <c r="M4" s="10"/>
      <c r="N4" s="14"/>
      <c r="O4" s="14"/>
      <c r="P4" s="14"/>
      <c r="Q4" s="14"/>
    </row>
    <row r="5" spans="1:17" s="35" customFormat="1" ht="18.75" x14ac:dyDescent="0.3">
      <c r="A5" s="11"/>
      <c r="B5" s="11"/>
      <c r="C5" s="11"/>
      <c r="D5" s="36"/>
      <c r="E5" s="29"/>
      <c r="F5" s="40"/>
      <c r="G5" s="22" t="s">
        <v>82</v>
      </c>
      <c r="H5" s="9"/>
      <c r="I5" s="36"/>
      <c r="J5" s="30"/>
      <c r="K5" s="30"/>
      <c r="L5" s="30"/>
      <c r="M5" s="10"/>
      <c r="N5" s="14"/>
      <c r="O5" s="14"/>
      <c r="P5" s="14"/>
      <c r="Q5" s="14"/>
    </row>
    <row r="6" spans="1:17" s="35" customFormat="1" ht="14.45" x14ac:dyDescent="0.3">
      <c r="A6" s="15"/>
      <c r="B6" s="15"/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35" customFormat="1" ht="47.25" customHeight="1" x14ac:dyDescent="0.25">
      <c r="A7" s="139" t="s">
        <v>36</v>
      </c>
      <c r="B7" s="139" t="s">
        <v>37</v>
      </c>
      <c r="C7" s="139" t="s">
        <v>38</v>
      </c>
      <c r="D7" s="139" t="s">
        <v>39</v>
      </c>
      <c r="E7" s="139" t="s">
        <v>38</v>
      </c>
      <c r="F7" s="136" t="s">
        <v>23</v>
      </c>
      <c r="G7" s="137"/>
      <c r="H7" s="137"/>
      <c r="I7" s="138"/>
      <c r="J7" s="136" t="s">
        <v>84</v>
      </c>
      <c r="K7" s="137"/>
      <c r="L7" s="137"/>
      <c r="M7" s="138"/>
      <c r="N7" s="136" t="s">
        <v>85</v>
      </c>
      <c r="O7" s="137"/>
      <c r="P7" s="137"/>
      <c r="Q7" s="138"/>
    </row>
    <row r="8" spans="1:17" s="35" customFormat="1" ht="15.75" x14ac:dyDescent="0.25">
      <c r="A8" s="140"/>
      <c r="B8" s="140"/>
      <c r="C8" s="140"/>
      <c r="D8" s="140"/>
      <c r="E8" s="140"/>
      <c r="F8" s="41" t="s">
        <v>40</v>
      </c>
      <c r="G8" s="41" t="s">
        <v>70</v>
      </c>
      <c r="H8" s="41" t="s">
        <v>69</v>
      </c>
      <c r="I8" s="41" t="s">
        <v>41</v>
      </c>
      <c r="J8" s="41" t="s">
        <v>40</v>
      </c>
      <c r="K8" s="41" t="s">
        <v>70</v>
      </c>
      <c r="L8" s="41" t="s">
        <v>69</v>
      </c>
      <c r="M8" s="41" t="s">
        <v>41</v>
      </c>
      <c r="N8" s="41" t="s">
        <v>40</v>
      </c>
      <c r="O8" s="41" t="s">
        <v>70</v>
      </c>
      <c r="P8" s="41" t="s">
        <v>69</v>
      </c>
      <c r="Q8" s="41" t="s">
        <v>41</v>
      </c>
    </row>
    <row r="9" spans="1:17" s="35" customFormat="1" ht="31.5" x14ac:dyDescent="0.25">
      <c r="A9" s="16">
        <v>1</v>
      </c>
      <c r="B9" s="16" t="s">
        <v>62</v>
      </c>
      <c r="C9" s="16" t="s">
        <v>27</v>
      </c>
      <c r="D9" s="17" t="s">
        <v>42</v>
      </c>
      <c r="E9" s="16" t="s">
        <v>27</v>
      </c>
      <c r="F9" s="90">
        <v>39.6</v>
      </c>
      <c r="G9" s="76">
        <v>0</v>
      </c>
      <c r="H9" s="76">
        <v>98.3</v>
      </c>
      <c r="I9" s="16">
        <v>226.7</v>
      </c>
      <c r="J9" s="16">
        <v>39.6</v>
      </c>
      <c r="K9" s="76">
        <v>0</v>
      </c>
      <c r="L9" s="76">
        <v>120.1</v>
      </c>
      <c r="M9" s="91">
        <v>220.7</v>
      </c>
      <c r="N9" s="16">
        <v>44.88</v>
      </c>
      <c r="O9" s="76">
        <v>0</v>
      </c>
      <c r="P9" s="76">
        <v>109.5</v>
      </c>
      <c r="Q9" s="16">
        <v>224.6</v>
      </c>
    </row>
    <row r="10" spans="1:17" s="35" customFormat="1" ht="31.5" x14ac:dyDescent="0.25">
      <c r="A10" s="16" t="s">
        <v>32</v>
      </c>
      <c r="B10" s="16" t="s">
        <v>62</v>
      </c>
      <c r="C10" s="16" t="s">
        <v>27</v>
      </c>
      <c r="D10" s="17" t="s">
        <v>42</v>
      </c>
      <c r="E10" s="16" t="s">
        <v>27</v>
      </c>
      <c r="F10" s="16">
        <v>36.96</v>
      </c>
      <c r="G10" s="76">
        <v>0</v>
      </c>
      <c r="H10" s="76">
        <v>126.38</v>
      </c>
      <c r="I10" s="16">
        <v>226.8</v>
      </c>
      <c r="J10" s="16">
        <v>39.6</v>
      </c>
      <c r="K10" s="76">
        <v>0</v>
      </c>
      <c r="L10" s="76">
        <v>126.38</v>
      </c>
      <c r="M10" s="16">
        <v>221</v>
      </c>
      <c r="N10" s="16">
        <v>47.52</v>
      </c>
      <c r="O10" s="76">
        <v>0</v>
      </c>
      <c r="P10" s="76">
        <v>126.38</v>
      </c>
      <c r="Q10" s="16">
        <v>225.3</v>
      </c>
    </row>
    <row r="11" spans="1:17" s="35" customFormat="1" ht="31.5" x14ac:dyDescent="0.25">
      <c r="A11" s="16">
        <v>3</v>
      </c>
      <c r="B11" s="16" t="s">
        <v>35</v>
      </c>
      <c r="C11" s="16" t="s">
        <v>29</v>
      </c>
      <c r="D11" s="17" t="s">
        <v>43</v>
      </c>
      <c r="E11" s="16" t="s">
        <v>44</v>
      </c>
      <c r="F11" s="16">
        <v>11</v>
      </c>
      <c r="G11" s="76">
        <v>2.2000000000000002</v>
      </c>
      <c r="H11" s="76">
        <v>7.47</v>
      </c>
      <c r="I11" s="16">
        <v>113.6</v>
      </c>
      <c r="J11" s="16">
        <v>13.2</v>
      </c>
      <c r="K11" s="76">
        <v>2.2000000000000002</v>
      </c>
      <c r="L11" s="76">
        <v>56.84</v>
      </c>
      <c r="M11" s="16">
        <v>110.2</v>
      </c>
      <c r="N11" s="16">
        <v>13.2</v>
      </c>
      <c r="O11" s="76">
        <v>4.4000000000000004</v>
      </c>
      <c r="P11" s="76">
        <v>56.84</v>
      </c>
      <c r="Q11" s="16">
        <v>112.5</v>
      </c>
    </row>
    <row r="12" spans="1:17" s="35" customFormat="1" ht="31.5" x14ac:dyDescent="0.25">
      <c r="A12" s="16" t="s">
        <v>45</v>
      </c>
      <c r="B12" s="16" t="s">
        <v>35</v>
      </c>
      <c r="C12" s="16" t="s">
        <v>29</v>
      </c>
      <c r="D12" s="17" t="s">
        <v>46</v>
      </c>
      <c r="E12" s="16" t="s">
        <v>44</v>
      </c>
      <c r="F12" s="16">
        <v>11</v>
      </c>
      <c r="G12" s="76">
        <v>0</v>
      </c>
      <c r="H12" s="76">
        <v>0</v>
      </c>
      <c r="I12" s="16">
        <v>113.7</v>
      </c>
      <c r="J12" s="16">
        <v>11</v>
      </c>
      <c r="K12" s="76">
        <v>0</v>
      </c>
      <c r="L12" s="76">
        <v>0</v>
      </c>
      <c r="M12" s="16">
        <v>110.3</v>
      </c>
      <c r="N12" s="16">
        <v>11</v>
      </c>
      <c r="O12" s="76">
        <v>0</v>
      </c>
      <c r="P12" s="76">
        <v>0</v>
      </c>
      <c r="Q12" s="16">
        <v>112.6</v>
      </c>
    </row>
    <row r="13" spans="1:17" s="35" customFormat="1" ht="31.5" x14ac:dyDescent="0.25">
      <c r="A13" s="16" t="s">
        <v>47</v>
      </c>
      <c r="B13" s="16" t="s">
        <v>35</v>
      </c>
      <c r="C13" s="16" t="s">
        <v>29</v>
      </c>
      <c r="D13" s="17" t="s">
        <v>48</v>
      </c>
      <c r="E13" s="16" t="s">
        <v>44</v>
      </c>
      <c r="F13" s="16">
        <v>11</v>
      </c>
      <c r="G13" s="76">
        <v>2.2000000000000002</v>
      </c>
      <c r="H13" s="76">
        <v>56.84</v>
      </c>
      <c r="I13" s="16">
        <v>110.3</v>
      </c>
      <c r="J13" s="16">
        <v>13.2</v>
      </c>
      <c r="K13" s="76">
        <v>2.2000000000000002</v>
      </c>
      <c r="L13" s="76">
        <v>56.84</v>
      </c>
      <c r="M13" s="16">
        <v>110.3</v>
      </c>
      <c r="N13" s="16">
        <v>13.2</v>
      </c>
      <c r="O13" s="76">
        <v>4.4000000000000004</v>
      </c>
      <c r="P13" s="76">
        <v>56.84</v>
      </c>
      <c r="Q13" s="16">
        <v>112.6</v>
      </c>
    </row>
    <row r="14" spans="1:17" s="35" customFormat="1" ht="31.5" x14ac:dyDescent="0.25">
      <c r="A14" s="16" t="s">
        <v>49</v>
      </c>
      <c r="B14" s="16" t="s">
        <v>35</v>
      </c>
      <c r="C14" s="16" t="s">
        <v>29</v>
      </c>
      <c r="D14" s="17" t="s">
        <v>50</v>
      </c>
      <c r="E14" s="16" t="s">
        <v>44</v>
      </c>
      <c r="F14" s="16">
        <v>41.8</v>
      </c>
      <c r="G14" s="76">
        <v>15.4</v>
      </c>
      <c r="H14" s="76">
        <v>122.65</v>
      </c>
      <c r="I14" s="16">
        <v>113.6</v>
      </c>
      <c r="J14" s="16">
        <v>48.4</v>
      </c>
      <c r="K14" s="76">
        <v>15.4</v>
      </c>
      <c r="L14" s="76">
        <v>146.4</v>
      </c>
      <c r="M14" s="16">
        <v>110.2</v>
      </c>
      <c r="N14" s="16">
        <v>50.6</v>
      </c>
      <c r="O14" s="76">
        <v>17.600000000000001</v>
      </c>
      <c r="P14" s="76">
        <v>149.91999999999999</v>
      </c>
      <c r="Q14" s="16">
        <v>112.5</v>
      </c>
    </row>
    <row r="15" spans="1:17" s="37" customFormat="1" ht="37.9" customHeight="1" x14ac:dyDescent="0.25">
      <c r="A15" s="16">
        <v>7</v>
      </c>
      <c r="B15" s="16" t="s">
        <v>67</v>
      </c>
      <c r="C15" s="16" t="s">
        <v>29</v>
      </c>
      <c r="D15" s="17" t="s">
        <v>42</v>
      </c>
      <c r="E15" s="16" t="s">
        <v>29</v>
      </c>
      <c r="F15" s="16">
        <v>39.14</v>
      </c>
      <c r="G15" s="76">
        <v>5.49</v>
      </c>
      <c r="H15" s="76">
        <v>200.1</v>
      </c>
      <c r="I15" s="16">
        <v>226.7</v>
      </c>
      <c r="J15" s="16">
        <v>47.74</v>
      </c>
      <c r="K15" s="76">
        <v>3.83</v>
      </c>
      <c r="L15" s="76">
        <v>120.1</v>
      </c>
      <c r="M15" s="16">
        <v>220.7</v>
      </c>
      <c r="N15" s="16">
        <v>45.79</v>
      </c>
      <c r="O15" s="76">
        <v>3.83</v>
      </c>
      <c r="P15" s="76">
        <v>252.1</v>
      </c>
      <c r="Q15" s="16">
        <v>224.6</v>
      </c>
    </row>
    <row r="16" spans="1:17" s="35" customFormat="1" ht="31.5" x14ac:dyDescent="0.25">
      <c r="A16" s="16">
        <v>8</v>
      </c>
      <c r="B16" s="16" t="s">
        <v>68</v>
      </c>
      <c r="C16" s="16" t="s">
        <v>29</v>
      </c>
      <c r="D16" s="17" t="s">
        <v>42</v>
      </c>
      <c r="E16" s="16" t="s">
        <v>29</v>
      </c>
      <c r="F16" s="16">
        <v>38.770000000000003</v>
      </c>
      <c r="G16" s="76">
        <v>5.46</v>
      </c>
      <c r="H16" s="76">
        <v>200.03</v>
      </c>
      <c r="I16" s="16">
        <v>226.8</v>
      </c>
      <c r="J16" s="16">
        <v>47.31</v>
      </c>
      <c r="K16" s="76">
        <v>3.91</v>
      </c>
      <c r="L16" s="76">
        <v>252</v>
      </c>
      <c r="M16" s="16">
        <v>221</v>
      </c>
      <c r="N16" s="16">
        <v>45.57</v>
      </c>
      <c r="O16" s="76">
        <v>4.87</v>
      </c>
      <c r="P16" s="76">
        <v>234</v>
      </c>
      <c r="Q16" s="16">
        <v>225.3</v>
      </c>
    </row>
    <row r="17" spans="1:17" s="35" customFormat="1" ht="30" customHeight="1" x14ac:dyDescent="0.25">
      <c r="A17" s="133" t="s">
        <v>81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</row>
    <row r="18" spans="1:17" s="35" customFormat="1" ht="15.75" hidden="1" customHeight="1" x14ac:dyDescent="0.3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1:17" s="35" customFormat="1" ht="15.75" customHeight="1" x14ac:dyDescent="0.3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s="35" customFormat="1" ht="15.75" x14ac:dyDescent="0.25">
      <c r="A20" s="13" t="s">
        <v>63</v>
      </c>
      <c r="B20" s="11"/>
      <c r="C20" s="11"/>
      <c r="D20" s="11"/>
      <c r="E20" s="11"/>
      <c r="F20" s="10"/>
      <c r="G20" s="10"/>
      <c r="H20" s="10"/>
      <c r="I20" s="10"/>
      <c r="J20" s="10"/>
      <c r="K20" s="18" t="s">
        <v>34</v>
      </c>
      <c r="L20" s="10"/>
      <c r="M20" s="10"/>
      <c r="N20" s="10"/>
      <c r="O20" s="10"/>
      <c r="P20" s="10"/>
      <c r="Q20" s="10"/>
    </row>
    <row r="21" spans="1:17" s="35" customFormat="1" ht="15.6" x14ac:dyDescent="0.3">
      <c r="A21" s="13"/>
      <c r="B21" s="11"/>
      <c r="C21" s="11"/>
      <c r="D21" s="11"/>
      <c r="E21" s="11"/>
      <c r="F21" s="10"/>
      <c r="G21" s="10"/>
      <c r="H21" s="10"/>
      <c r="I21" s="10"/>
      <c r="J21" s="10"/>
      <c r="K21" s="18"/>
      <c r="L21" s="10"/>
      <c r="M21" s="10"/>
      <c r="N21" s="10"/>
      <c r="O21" s="10"/>
      <c r="P21" s="10"/>
      <c r="Q21" s="10"/>
    </row>
    <row r="22" spans="1:17" s="35" customFormat="1" ht="15.75" x14ac:dyDescent="0.25">
      <c r="A22" s="13" t="s">
        <v>65</v>
      </c>
      <c r="B22" s="11"/>
      <c r="C22" s="11"/>
      <c r="D22" s="11"/>
      <c r="E22" s="11"/>
      <c r="F22" s="10"/>
      <c r="G22" s="10"/>
      <c r="H22" s="10"/>
      <c r="I22" s="10"/>
      <c r="J22" s="10"/>
      <c r="K22" s="13" t="s">
        <v>102</v>
      </c>
      <c r="L22" s="10"/>
      <c r="M22" s="10"/>
      <c r="N22" s="12"/>
      <c r="O22" s="12"/>
      <c r="P22" s="12"/>
      <c r="Q22" s="12"/>
    </row>
  </sheetData>
  <customSheetViews>
    <customSheetView guid="{19B5A234-42BC-48E1-A313-1C5F6DFCE479}" hiddenRows="1" topLeftCell="A10">
      <selection activeCell="F9" sqref="F9"/>
      <pageMargins left="0.15748031496062992" right="0.15748031496062992" top="0.31496062992125984" bottom="0.15748031496062992" header="0.31496062992125984" footer="0.15748031496062992"/>
      <pageSetup paperSize="9" scale="82" orientation="landscape" r:id="rId1"/>
    </customSheetView>
    <customSheetView guid="{A5B1923F-58FB-4A38-8485-5487CECDE917}" hiddenRows="1" topLeftCell="A10">
      <selection activeCell="F9" sqref="F9"/>
      <pageMargins left="0.15748031496062992" right="0.15748031496062992" top="0.31496062992125984" bottom="0.15748031496062992" header="0.31496062992125984" footer="0.15748031496062992"/>
      <pageSetup paperSize="9" scale="82" orientation="landscape" r:id="rId2"/>
    </customSheetView>
  </customSheetViews>
  <mergeCells count="10">
    <mergeCell ref="A17:Q18"/>
    <mergeCell ref="F4:H4"/>
    <mergeCell ref="F7:I7"/>
    <mergeCell ref="J7:M7"/>
    <mergeCell ref="N7:Q7"/>
    <mergeCell ref="A7:A8"/>
    <mergeCell ref="B7:B8"/>
    <mergeCell ref="C7:C8"/>
    <mergeCell ref="D7:D8"/>
    <mergeCell ref="E7:E8"/>
  </mergeCells>
  <pageMargins left="0.15748031496062992" right="0.15748031496062992" top="0.31496062992125984" bottom="0.15748031496062992" header="0.31496062992125984" footer="0.15748031496062992"/>
  <pageSetup paperSize="9" scale="8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АОПО16.06.2021г</vt:lpstr>
      <vt:lpstr>ПС Протвино Т 1-4; 16.06.2021г</vt:lpstr>
      <vt:lpstr>АТ-АТ 2; 16.06.2021г</vt:lpstr>
      <vt:lpstr>ПС Протон;16.06.2021г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cp:lastPrinted>2020-12-22T08:36:06Z</cp:lastPrinted>
  <dcterms:created xsi:type="dcterms:W3CDTF">2018-06-21T05:44:31Z</dcterms:created>
  <dcterms:modified xsi:type="dcterms:W3CDTF">2021-07-01T09:01:55Z</dcterms:modified>
</cp:coreProperties>
</file>